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v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<sst xmlns="http://schemas.openxmlformats.org/spreadsheetml/2006/main" count="76" uniqueCount="70">
  <si>
    <t xml:space="preserve">DEVIS DE TRAVAUX — MENTIONS OBLIGATOIRES</t>
  </si>
  <si>
    <t xml:space="preserve">Toutes les mentions grisées sont légalement obligatoires pour un devis travaux à destination d'un particulier. Les cellules jaunes sont à compléter.</t>
  </si>
  <si>
    <t xml:space="preserve">Entreprise / raison sociale</t>
  </si>
  <si>
    <t xml:space="preserve">N° de devis</t>
  </si>
  <si>
    <t xml:space="preserve">DV-2026-001</t>
  </si>
  <si>
    <t xml:space="preserve">SIRET</t>
  </si>
  <si>
    <t xml:space="preserve">Date d'émission</t>
  </si>
  <si>
    <t xml:space="preserve">__/__/20__</t>
  </si>
  <si>
    <t xml:space="preserve">N° TVA intracommunautaire</t>
  </si>
  <si>
    <t xml:space="preserve">Validité de l'offre</t>
  </si>
  <si>
    <t xml:space="preserve">3 mois</t>
  </si>
  <si>
    <t xml:space="preserve">Assurance décennale — assureur</t>
  </si>
  <si>
    <t xml:space="preserve">Client</t>
  </si>
  <si>
    <t xml:space="preserve">N° de police et couverture géographique</t>
  </si>
  <si>
    <t xml:space="preserve">Adresse du chantier</t>
  </si>
  <si>
    <t xml:space="preserve">Poste</t>
  </si>
  <si>
    <t xml:space="preserve">Désignation détaillée des travaux</t>
  </si>
  <si>
    <t xml:space="preserve">Unité</t>
  </si>
  <si>
    <t xml:space="preserve">Quantité</t>
  </si>
  <si>
    <t xml:space="preserve">P.U. HT (€)</t>
  </si>
  <si>
    <t xml:space="preserve">Total HT (€)</t>
  </si>
  <si>
    <t xml:space="preserve">TVA</t>
  </si>
  <si>
    <t xml:space="preserve">1</t>
  </si>
  <si>
    <t xml:space="preserve">DÉMOLITION ET DÉPOSE</t>
  </si>
  <si>
    <t xml:space="preserve">1.1</t>
  </si>
  <si>
    <t xml:space="preserve">Dépose de cloisons existantes et évacuation</t>
  </si>
  <si>
    <t xml:space="preserve">m²</t>
  </si>
  <si>
    <t xml:space="preserve">1.2</t>
  </si>
  <si>
    <t xml:space="preserve">Dépose revêtement de sol</t>
  </si>
  <si>
    <t xml:space="preserve">2</t>
  </si>
  <si>
    <t xml:space="preserve">GROS ŒUVRE ET MAÇONNERIE</t>
  </si>
  <si>
    <t xml:space="preserve">2.1</t>
  </si>
  <si>
    <t xml:space="preserve">Ouverture dans mur porteur avec linteau IPN</t>
  </si>
  <si>
    <t xml:space="preserve">u</t>
  </si>
  <si>
    <t xml:space="preserve">2.2</t>
  </si>
  <si>
    <t xml:space="preserve">Cloisons placo BA13 sur ossature métallique</t>
  </si>
  <si>
    <t xml:space="preserve">3</t>
  </si>
  <si>
    <t xml:space="preserve">RÉNOVATION ÉNERGÉTIQUE</t>
  </si>
  <si>
    <t xml:space="preserve">3.1</t>
  </si>
  <si>
    <t xml:space="preserve">Isolation thermique des murs par l'intérieur R=3,7</t>
  </si>
  <si>
    <t xml:space="preserve">3.2</t>
  </si>
  <si>
    <t xml:space="preserve">Fourniture et pose PAC air/eau 8 kW</t>
  </si>
  <si>
    <t xml:space="preserve">4</t>
  </si>
  <si>
    <t xml:space="preserve">SECOND ŒUVRE</t>
  </si>
  <si>
    <t xml:space="preserve">4.1</t>
  </si>
  <si>
    <t xml:space="preserve">Peinture murs et plafonds 2 couches</t>
  </si>
  <si>
    <t xml:space="preserve">4.2</t>
  </si>
  <si>
    <t xml:space="preserve">Pose de carrelage grès cérame 60x60</t>
  </si>
  <si>
    <t xml:space="preserve">TOTAL HT</t>
  </si>
  <si>
    <t xml:space="preserve">TVA 5,5 % (rénovation énergétique)</t>
  </si>
  <si>
    <t xml:space="preserve">TVA 10 % (rénovation logement &gt; 2 ans)</t>
  </si>
  <si>
    <t xml:space="preserve">TVA 20 % (neuf, locaux professionnels)</t>
  </si>
  <si>
    <t xml:space="preserve">TOTAL TVA</t>
  </si>
  <si>
    <t xml:space="preserve">TOTAL TTC</t>
  </si>
  <si>
    <t xml:space="preserve">Acompte à la commande (30 %)</t>
  </si>
  <si>
    <t xml:space="preserve">Solde à la réception</t>
  </si>
  <si>
    <t xml:space="preserve">MENTIONS OBLIGATOIRES À REPRENDRE SUR LE DEVIS</t>
  </si>
  <si>
    <t xml:space="preserve">☐  Durée de validité de l'offre et date d'expiration</t>
  </si>
  <si>
    <t xml:space="preserve">☐  Décompte détaillé de chaque prestation en quantité et prix unitaire</t>
  </si>
  <si>
    <t xml:space="preserve">☐  Frais de déplacement éventuels</t>
  </si>
  <si>
    <t xml:space="preserve">☐  Caractère gratuit ou payant du devis</t>
  </si>
  <si>
    <t xml:space="preserve">☐  Assurance décennale : nom de l'assureur, n° de contrat, couverture géographique (art. L241-1 code des assurances)</t>
  </si>
  <si>
    <t xml:space="preserve">☐  Modalités et délai de paiement, pénalités de retard et indemnité forfaitaire de recouvrement de 40 €</t>
  </si>
  <si>
    <t xml:space="preserve">☐  Mention manuscrite « devis reçu avant exécution des travaux » signée par le client</t>
  </si>
  <si>
    <t xml:space="preserve">☐  Droit de rétractation de 14 jours en cas de démarchage hors établissement</t>
  </si>
  <si>
    <t xml:space="preserve">☐  Attestation TVA (Cerfa 1301-SD) à faire signer pour les taux 5,5 % et 10 %</t>
  </si>
  <si>
    <t xml:space="preserve">☐  Médiateur de la consommation compétent (coordonnées)</t>
  </si>
  <si>
    <t xml:space="preserve">Bon pour accord — mention « devis reçu avant exécution des travaux »</t>
  </si>
  <si>
    <t xml:space="preserve">Date et signature du client :</t>
  </si>
  <si>
    <t xml:space="preserve">Signature de l'entreprise 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</si>
</sst>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FFFFFF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  <fill>
      <patternFill patternType="solid">
        <fgColor rgb="FFFFE0E3"/>
        <bgColor rgb="FFFFF6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  <border diagonalUp="false" diagonalDown="false">
      <left style="thin">
        <color rgb="FFB8C2CC"/>
      </left>
      <right/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0E3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"/>
    <col collapsed="false" customWidth="true" hidden="false" outlineLevel="0" max="3" min="3" style="0" width="8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1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46.25" hidden="false" customHeight="false" outlineLevel="0" collapsed="false">
      <c r="A4" s="3" t="s">
        <v>2</v>
      </c>
      <c r="B4" s="4"/>
      <c r="E4" s="3" t="s">
        <v>3</v>
      </c>
      <c r="F4" s="4" t="s">
        <v>4</v>
      </c>
    </row>
    <row r="5" customFormat="false" ht="23.85" hidden="false" customHeight="false" outlineLevel="0" collapsed="false">
      <c r="A5" s="3" t="s">
        <v>5</v>
      </c>
      <c r="B5" s="4"/>
      <c r="E5" s="3" t="s">
        <v>6</v>
      </c>
      <c r="F5" s="4" t="s">
        <v>7</v>
      </c>
    </row>
    <row r="6" customFormat="false" ht="46.25" hidden="false" customHeight="false" outlineLevel="0" collapsed="false">
      <c r="A6" s="3" t="s">
        <v>8</v>
      </c>
      <c r="B6" s="4"/>
      <c r="E6" s="3" t="s">
        <v>9</v>
      </c>
      <c r="F6" s="4" t="s">
        <v>10</v>
      </c>
    </row>
    <row r="7" customFormat="false" ht="68.65" hidden="false" customHeight="false" outlineLevel="0" collapsed="false">
      <c r="A7" s="3" t="s">
        <v>11</v>
      </c>
      <c r="B7" s="4"/>
      <c r="E7" s="3" t="s">
        <v>12</v>
      </c>
      <c r="F7" s="4"/>
    </row>
    <row r="8" customFormat="false" ht="68.65" hidden="false" customHeight="false" outlineLevel="0" collapsed="false">
      <c r="A8" s="3" t="s">
        <v>13</v>
      </c>
      <c r="B8" s="4"/>
      <c r="E8" s="3" t="s">
        <v>14</v>
      </c>
      <c r="F8" s="4"/>
    </row>
    <row r="10" customFormat="false" ht="27.75" hidden="false" customHeight="true" outlineLevel="0" collapsed="false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</row>
    <row r="11" customFormat="false" ht="15" hidden="false" customHeight="false" outlineLevel="0" collapsed="false">
      <c r="A11" s="6" t="s">
        <v>22</v>
      </c>
      <c r="B11" s="3" t="s">
        <v>23</v>
      </c>
      <c r="C11" s="7"/>
      <c r="D11" s="7"/>
      <c r="E11" s="7"/>
      <c r="F11" s="7"/>
      <c r="G11" s="7"/>
    </row>
    <row r="12" customFormat="false" ht="15" hidden="false" customHeight="false" outlineLevel="0" collapsed="false">
      <c r="A12" s="8" t="s">
        <v>24</v>
      </c>
      <c r="B12" s="9" t="s">
        <v>25</v>
      </c>
      <c r="C12" s="10" t="s">
        <v>26</v>
      </c>
      <c r="D12" s="11" t="n">
        <v>42</v>
      </c>
      <c r="E12" s="12" t="n">
        <v>28</v>
      </c>
      <c r="F12" s="13" t="n">
        <f aca="false">IFERROR(D12*E12,0)</f>
        <v>1176</v>
      </c>
      <c r="G12" s="14" t="n">
        <v>0.1</v>
      </c>
    </row>
    <row r="13" customFormat="false" ht="15" hidden="false" customHeight="false" outlineLevel="0" collapsed="false">
      <c r="A13" s="8" t="s">
        <v>27</v>
      </c>
      <c r="B13" s="9" t="s">
        <v>28</v>
      </c>
      <c r="C13" s="10" t="s">
        <v>26</v>
      </c>
      <c r="D13" s="11" t="n">
        <v>65</v>
      </c>
      <c r="E13" s="12" t="n">
        <v>14</v>
      </c>
      <c r="F13" s="13" t="n">
        <f aca="false">IFERROR(D13*E13,0)</f>
        <v>910</v>
      </c>
      <c r="G13" s="14" t="n">
        <v>0.1</v>
      </c>
    </row>
    <row r="14" customFormat="false" ht="15" hidden="false" customHeight="false" outlineLevel="0" collapsed="false">
      <c r="A14" s="6" t="s">
        <v>29</v>
      </c>
      <c r="B14" s="3" t="s">
        <v>30</v>
      </c>
      <c r="C14" s="7"/>
      <c r="D14" s="7"/>
      <c r="E14" s="7"/>
      <c r="F14" s="7"/>
      <c r="G14" s="7"/>
    </row>
    <row r="15" customFormat="false" ht="15" hidden="false" customHeight="false" outlineLevel="0" collapsed="false">
      <c r="A15" s="8" t="s">
        <v>31</v>
      </c>
      <c r="B15" s="9" t="s">
        <v>32</v>
      </c>
      <c r="C15" s="10" t="s">
        <v>33</v>
      </c>
      <c r="D15" s="11" t="n">
        <v>1</v>
      </c>
      <c r="E15" s="12" t="n">
        <v>2450</v>
      </c>
      <c r="F15" s="13" t="n">
        <f aca="false">IFERROR(D15*E15,0)</f>
        <v>2450</v>
      </c>
      <c r="G15" s="14" t="n">
        <v>0.1</v>
      </c>
    </row>
    <row r="16" customFormat="false" ht="15" hidden="false" customHeight="false" outlineLevel="0" collapsed="false">
      <c r="A16" s="8" t="s">
        <v>34</v>
      </c>
      <c r="B16" s="9" t="s">
        <v>35</v>
      </c>
      <c r="C16" s="10" t="s">
        <v>26</v>
      </c>
      <c r="D16" s="11" t="n">
        <v>38</v>
      </c>
      <c r="E16" s="12" t="n">
        <v>62</v>
      </c>
      <c r="F16" s="13" t="n">
        <f aca="false">IFERROR(D16*E16,0)</f>
        <v>2356</v>
      </c>
      <c r="G16" s="14" t="n">
        <v>0.1</v>
      </c>
    </row>
    <row r="17" customFormat="false" ht="15" hidden="false" customHeight="false" outlineLevel="0" collapsed="false">
      <c r="A17" s="6" t="s">
        <v>36</v>
      </c>
      <c r="B17" s="3" t="s">
        <v>37</v>
      </c>
      <c r="C17" s="7"/>
      <c r="D17" s="7"/>
      <c r="E17" s="7"/>
      <c r="F17" s="7"/>
      <c r="G17" s="7"/>
    </row>
    <row r="18" customFormat="false" ht="15" hidden="false" customHeight="false" outlineLevel="0" collapsed="false">
      <c r="A18" s="8" t="s">
        <v>38</v>
      </c>
      <c r="B18" s="9" t="s">
        <v>39</v>
      </c>
      <c r="C18" s="10" t="s">
        <v>26</v>
      </c>
      <c r="D18" s="11" t="n">
        <v>55</v>
      </c>
      <c r="E18" s="12" t="n">
        <v>78</v>
      </c>
      <c r="F18" s="13" t="n">
        <f aca="false">IFERROR(D18*E18,0)</f>
        <v>4290</v>
      </c>
      <c r="G18" s="14" t="n">
        <v>0.055</v>
      </c>
    </row>
    <row r="19" customFormat="false" ht="15" hidden="false" customHeight="false" outlineLevel="0" collapsed="false">
      <c r="A19" s="8" t="s">
        <v>40</v>
      </c>
      <c r="B19" s="9" t="s">
        <v>41</v>
      </c>
      <c r="C19" s="10" t="s">
        <v>33</v>
      </c>
      <c r="D19" s="11" t="n">
        <v>1</v>
      </c>
      <c r="E19" s="12" t="n">
        <v>9800</v>
      </c>
      <c r="F19" s="13" t="n">
        <f aca="false">IFERROR(D19*E19,0)</f>
        <v>9800</v>
      </c>
      <c r="G19" s="14" t="n">
        <v>0.055</v>
      </c>
    </row>
    <row r="20" customFormat="false" ht="15" hidden="false" customHeight="false" outlineLevel="0" collapsed="false">
      <c r="A20" s="6" t="s">
        <v>42</v>
      </c>
      <c r="B20" s="3" t="s">
        <v>43</v>
      </c>
      <c r="C20" s="7"/>
      <c r="D20" s="7"/>
      <c r="E20" s="7"/>
      <c r="F20" s="7"/>
      <c r="G20" s="7"/>
    </row>
    <row r="21" customFormat="false" ht="15" hidden="false" customHeight="false" outlineLevel="0" collapsed="false">
      <c r="A21" s="8" t="s">
        <v>44</v>
      </c>
      <c r="B21" s="9" t="s">
        <v>45</v>
      </c>
      <c r="C21" s="10" t="s">
        <v>26</v>
      </c>
      <c r="D21" s="11" t="n">
        <v>145</v>
      </c>
      <c r="E21" s="12" t="n">
        <v>26</v>
      </c>
      <c r="F21" s="13" t="n">
        <f aca="false">IFERROR(D21*E21,0)</f>
        <v>3770</v>
      </c>
      <c r="G21" s="14" t="n">
        <v>0.1</v>
      </c>
    </row>
    <row r="22" customFormat="false" ht="15" hidden="false" customHeight="false" outlineLevel="0" collapsed="false">
      <c r="A22" s="8" t="s">
        <v>46</v>
      </c>
      <c r="B22" s="9" t="s">
        <v>47</v>
      </c>
      <c r="C22" s="10" t="s">
        <v>26</v>
      </c>
      <c r="D22" s="11" t="n">
        <v>65</v>
      </c>
      <c r="E22" s="12" t="n">
        <v>48</v>
      </c>
      <c r="F22" s="13" t="n">
        <f aca="false">IFERROR(D22*E22,0)</f>
        <v>3120</v>
      </c>
      <c r="G22" s="14" t="n">
        <v>0.1</v>
      </c>
    </row>
    <row r="23" customFormat="false" ht="15" hidden="false" customHeight="false" outlineLevel="0" collapsed="false">
      <c r="A23" s="15"/>
      <c r="B23" s="15"/>
      <c r="C23" s="8"/>
      <c r="D23" s="15"/>
      <c r="E23" s="15"/>
      <c r="F23" s="13" t="n">
        <f aca="false">IFERROR(D23*E23,0)</f>
        <v>0</v>
      </c>
      <c r="G23" s="16"/>
    </row>
    <row r="24" customFormat="false" ht="15" hidden="false" customHeight="false" outlineLevel="0" collapsed="false">
      <c r="A24" s="15"/>
      <c r="B24" s="15"/>
      <c r="C24" s="8"/>
      <c r="D24" s="15"/>
      <c r="E24" s="15"/>
      <c r="F24" s="13" t="n">
        <f aca="false">IFERROR(D24*E24,0)</f>
        <v>0</v>
      </c>
      <c r="G24" s="16"/>
    </row>
    <row r="25" customFormat="false" ht="15" hidden="false" customHeight="false" outlineLevel="0" collapsed="false">
      <c r="A25" s="15"/>
      <c r="B25" s="15"/>
      <c r="C25" s="8"/>
      <c r="D25" s="15"/>
      <c r="E25" s="15"/>
      <c r="F25" s="13" t="n">
        <f aca="false">IFERROR(D25*E25,0)</f>
        <v>0</v>
      </c>
      <c r="G25" s="16"/>
    </row>
    <row r="26" customFormat="false" ht="15" hidden="false" customHeight="false" outlineLevel="0" collapsed="false">
      <c r="A26" s="15"/>
      <c r="B26" s="15"/>
      <c r="C26" s="8"/>
      <c r="D26" s="15"/>
      <c r="E26" s="15"/>
      <c r="F26" s="13" t="n">
        <f aca="false">IFERROR(D26*E26,0)</f>
        <v>0</v>
      </c>
      <c r="G26" s="16"/>
    </row>
    <row r="27" customFormat="false" ht="15" hidden="false" customHeight="false" outlineLevel="0" collapsed="false">
      <c r="A27" s="15"/>
      <c r="B27" s="15"/>
      <c r="C27" s="8"/>
      <c r="D27" s="15"/>
      <c r="E27" s="15"/>
      <c r="F27" s="13" t="n">
        <f aca="false">IFERROR(D27*E27,0)</f>
        <v>0</v>
      </c>
      <c r="G27" s="16"/>
    </row>
    <row r="28" customFormat="false" ht="15" hidden="false" customHeight="false" outlineLevel="0" collapsed="false">
      <c r="A28" s="15"/>
      <c r="B28" s="15"/>
      <c r="C28" s="8"/>
      <c r="D28" s="15"/>
      <c r="E28" s="15"/>
      <c r="F28" s="13" t="n">
        <f aca="false">IFERROR(D28*E28,0)</f>
        <v>0</v>
      </c>
      <c r="G28" s="16"/>
    </row>
    <row r="29" customFormat="false" ht="15" hidden="false" customHeight="false" outlineLevel="0" collapsed="false">
      <c r="A29" s="17" t="s">
        <v>48</v>
      </c>
      <c r="B29" s="17"/>
      <c r="C29" s="17"/>
      <c r="D29" s="17"/>
      <c r="E29" s="17"/>
      <c r="F29" s="18" t="n">
        <f aca="false">SUM(F11:F28)</f>
        <v>27872</v>
      </c>
      <c r="G29" s="19"/>
    </row>
    <row r="30" customFormat="false" ht="15" hidden="false" customHeight="false" outlineLevel="0" collapsed="false">
      <c r="A30" s="17" t="s">
        <v>49</v>
      </c>
      <c r="B30" s="17"/>
      <c r="C30" s="17"/>
      <c r="D30" s="17"/>
      <c r="E30" s="17"/>
      <c r="F30" s="18" t="n">
        <f aca="false">ROUND(SUMIF(G11:G28,0.055,F11:F28)*0.055,2)</f>
        <v>774.95</v>
      </c>
      <c r="G30" s="19"/>
    </row>
    <row r="31" customFormat="false" ht="15" hidden="false" customHeight="false" outlineLevel="0" collapsed="false">
      <c r="A31" s="17" t="s">
        <v>50</v>
      </c>
      <c r="B31" s="17"/>
      <c r="C31" s="17"/>
      <c r="D31" s="17"/>
      <c r="E31" s="17"/>
      <c r="F31" s="18" t="n">
        <f aca="false">ROUND(SUMIF(G11:G28,0.1,F11:F28)*0.1,2)</f>
        <v>1378.2</v>
      </c>
      <c r="G31" s="19"/>
    </row>
    <row r="32" customFormat="false" ht="15" hidden="false" customHeight="false" outlineLevel="0" collapsed="false">
      <c r="A32" s="17" t="s">
        <v>51</v>
      </c>
      <c r="B32" s="17"/>
      <c r="C32" s="17"/>
      <c r="D32" s="17"/>
      <c r="E32" s="17"/>
      <c r="F32" s="18" t="n">
        <f aca="false">ROUND(SUMIF(G11:G28,0.2,F11:F28)*0.2,2)</f>
        <v>0</v>
      </c>
      <c r="G32" s="19"/>
    </row>
    <row r="33" customFormat="false" ht="15" hidden="false" customHeight="false" outlineLevel="0" collapsed="false">
      <c r="A33" s="17" t="s">
        <v>52</v>
      </c>
      <c r="B33" s="17"/>
      <c r="C33" s="17"/>
      <c r="D33" s="17"/>
      <c r="E33" s="17"/>
      <c r="F33" s="18" t="n">
        <f aca="false">F30+F31+F32</f>
        <v>2153.15</v>
      </c>
      <c r="G33" s="19"/>
    </row>
    <row r="34" customFormat="false" ht="15" hidden="false" customHeight="false" outlineLevel="0" collapsed="false">
      <c r="A34" s="20" t="s">
        <v>53</v>
      </c>
      <c r="B34" s="20"/>
      <c r="C34" s="20"/>
      <c r="D34" s="20"/>
      <c r="E34" s="20"/>
      <c r="F34" s="21" t="n">
        <f aca="false">F29+F33</f>
        <v>30025.15</v>
      </c>
      <c r="G34" s="22"/>
    </row>
    <row r="35" customFormat="false" ht="15" hidden="false" customHeight="false" outlineLevel="0" collapsed="false">
      <c r="A35" s="17" t="s">
        <v>54</v>
      </c>
      <c r="B35" s="17"/>
      <c r="C35" s="17"/>
      <c r="D35" s="17"/>
      <c r="E35" s="17"/>
      <c r="F35" s="18" t="n">
        <f aca="false">ROUND(F34*0.3,2)</f>
        <v>9007.55</v>
      </c>
      <c r="G35" s="19"/>
    </row>
    <row r="36" customFormat="false" ht="15" hidden="false" customHeight="false" outlineLevel="0" collapsed="false">
      <c r="A36" s="17" t="s">
        <v>55</v>
      </c>
      <c r="B36" s="17"/>
      <c r="C36" s="17"/>
      <c r="D36" s="17"/>
      <c r="E36" s="17"/>
      <c r="F36" s="18" t="n">
        <f aca="false">F34-F35</f>
        <v>21017.6</v>
      </c>
      <c r="G36" s="19"/>
    </row>
    <row r="38" customFormat="false" ht="15" hidden="false" customHeight="false" outlineLevel="0" collapsed="false">
      <c r="A38" s="23" t="s">
        <v>56</v>
      </c>
    </row>
    <row r="39" customFormat="false" ht="15" hidden="false" customHeight="true" outlineLevel="0" collapsed="false">
      <c r="A39" s="24" t="s">
        <v>57</v>
      </c>
      <c r="B39" s="24"/>
      <c r="C39" s="24"/>
      <c r="D39" s="24"/>
      <c r="E39" s="24"/>
      <c r="F39" s="24"/>
      <c r="G39" s="24"/>
    </row>
    <row r="40" customFormat="false" ht="15" hidden="false" customHeight="true" outlineLevel="0" collapsed="false">
      <c r="A40" s="24" t="s">
        <v>58</v>
      </c>
      <c r="B40" s="24"/>
      <c r="C40" s="24"/>
      <c r="D40" s="24"/>
      <c r="E40" s="24"/>
      <c r="F40" s="24"/>
      <c r="G40" s="24"/>
    </row>
    <row r="41" customFormat="false" ht="15" hidden="false" customHeight="true" outlineLevel="0" collapsed="false">
      <c r="A41" s="24" t="s">
        <v>59</v>
      </c>
      <c r="B41" s="24"/>
      <c r="C41" s="24"/>
      <c r="D41" s="24"/>
      <c r="E41" s="24"/>
      <c r="F41" s="24"/>
      <c r="G41" s="24"/>
    </row>
    <row r="42" customFormat="false" ht="15" hidden="false" customHeight="true" outlineLevel="0" collapsed="false">
      <c r="A42" s="24" t="s">
        <v>60</v>
      </c>
      <c r="B42" s="24"/>
      <c r="C42" s="24"/>
      <c r="D42" s="24"/>
      <c r="E42" s="24"/>
      <c r="F42" s="24"/>
      <c r="G42" s="24"/>
    </row>
    <row r="43" customFormat="false" ht="15" hidden="false" customHeight="true" outlineLevel="0" collapsed="false">
      <c r="A43" s="24" t="s">
        <v>61</v>
      </c>
      <c r="B43" s="24"/>
      <c r="C43" s="24"/>
      <c r="D43" s="24"/>
      <c r="E43" s="24"/>
      <c r="F43" s="24"/>
      <c r="G43" s="24"/>
    </row>
    <row r="44" customFormat="false" ht="15" hidden="false" customHeight="true" outlineLevel="0" collapsed="false">
      <c r="A44" s="24" t="s">
        <v>62</v>
      </c>
      <c r="B44" s="24"/>
      <c r="C44" s="24"/>
      <c r="D44" s="24"/>
      <c r="E44" s="24"/>
      <c r="F44" s="24"/>
      <c r="G44" s="24"/>
    </row>
    <row r="45" customFormat="false" ht="15" hidden="false" customHeight="true" outlineLevel="0" collapsed="false">
      <c r="A45" s="24" t="s">
        <v>63</v>
      </c>
      <c r="B45" s="24"/>
      <c r="C45" s="24"/>
      <c r="D45" s="24"/>
      <c r="E45" s="24"/>
      <c r="F45" s="24"/>
      <c r="G45" s="24"/>
    </row>
    <row r="46" customFormat="false" ht="15" hidden="false" customHeight="true" outlineLevel="0" collapsed="false">
      <c r="A46" s="24" t="s">
        <v>64</v>
      </c>
      <c r="B46" s="24"/>
      <c r="C46" s="24"/>
      <c r="D46" s="24"/>
      <c r="E46" s="24"/>
      <c r="F46" s="24"/>
      <c r="G46" s="24"/>
    </row>
    <row r="47" customFormat="false" ht="15" hidden="false" customHeight="true" outlineLevel="0" collapsed="false">
      <c r="A47" s="24" t="s">
        <v>65</v>
      </c>
      <c r="B47" s="24"/>
      <c r="C47" s="24"/>
      <c r="D47" s="24"/>
      <c r="E47" s="24"/>
      <c r="F47" s="24"/>
      <c r="G47" s="24"/>
    </row>
    <row r="48" customFormat="false" ht="15" hidden="false" customHeight="true" outlineLevel="0" collapsed="false">
      <c r="A48" s="24" t="s">
        <v>66</v>
      </c>
      <c r="B48" s="24"/>
      <c r="C48" s="24"/>
      <c r="D48" s="24"/>
      <c r="E48" s="24"/>
      <c r="F48" s="24"/>
      <c r="G48" s="24"/>
    </row>
    <row r="50" customFormat="false" ht="15" hidden="false" customHeight="false" outlineLevel="0" collapsed="false">
      <c r="A50" s="23" t="s">
        <v>67</v>
      </c>
    </row>
    <row r="51" customFormat="false" ht="15" hidden="false" customHeight="false" outlineLevel="0" collapsed="false">
      <c r="A51" s="25" t="s">
        <v>68</v>
      </c>
      <c r="E51" s="25" t="s">
        <v>69</v>
      </c>
    </row>
  </sheetData>
  <mergeCells count="20">
    <mergeCell ref="A1:G1"/>
    <mergeCell ref="A2:G2"/>
    <mergeCell ref="A29:E29"/>
    <mergeCell ref="A30:E30"/>
    <mergeCell ref="A31:E31"/>
    <mergeCell ref="A32:E32"/>
    <mergeCell ref="A33:E33"/>
    <mergeCell ref="A34:E34"/>
    <mergeCell ref="A35:E35"/>
    <mergeCell ref="A36:E36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