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ôle bét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<sst xmlns="http://schemas.openxmlformats.org/spreadsheetml/2006/main" count="26" uniqueCount="26">
  <si>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FICHE DE CONTRÔLE BÉTON — NF EN 206 / CN</t>
  </si>
  <si>
    <t xml:space="preserve">Saisir les résultats d'écrasement à 7 et 28 jours : le pourcentage de la résistance caractéristique et la conformité s'affichent automatiquement.</t>
  </si>
  <si>
    <t xml:space="preserve">Chantier</t>
  </si>
  <si>
    <t xml:space="preserve">Classe de résistance</t>
  </si>
  <si>
    <t xml:space="preserve">C25/30</t>
  </si>
  <si>
    <t xml:space="preserve">Ouvrage / partie coulée</t>
  </si>
  <si>
    <t xml:space="preserve">fck cylindre (MPa)</t>
  </si>
  <si>
    <t xml:space="preserve">Centrale / fournisseur</t>
  </si>
  <si>
    <t xml:space="preserve">Classe d'exposition</t>
  </si>
  <si>
    <t xml:space="preserve">XC1</t>
  </si>
  <si>
    <t xml:space="preserve">Prélèv.</t>
  </si>
  <si>
    <t xml:space="preserve">Date coulage</t>
  </si>
  <si>
    <t xml:space="preserve">Localisation</t>
  </si>
  <si>
    <t xml:space="preserve">Affaissement (mm)</t>
  </si>
  <si>
    <t xml:space="preserve">R 7 j (MPa)</t>
  </si>
  <si>
    <t xml:space="preserve">R 28 j (MPa)</t>
  </si>
  <si>
    <t xml:space="preserve">% fck</t>
  </si>
  <si>
    <t xml:space="preserve">Conformité</t>
  </si>
  <si>
    <t xml:space="preserve">__/__/20__</t>
  </si>
  <si>
    <t xml:space="preserve">Semelle S1</t>
  </si>
  <si>
    <t xml:space="preserve">Nombre de prélèvements conformes</t>
  </si>
  <si>
    <t xml:space="preserve">Résistance moyenne à 28 jours (MPa)</t>
  </si>
  <si>
    <t xml:space="preserve">Résistance minimale relevée (MPa)</t>
  </si>
  <si>
    <t xml:space="preserve">Fréquence de prélèvement usuelle : 1 prélèvement de 3 éprouvettes par 100 m³ ou par jour de coulage, selon la partie d'ouvrage et le CCTP. Essais réalisés selon NF EN 12390-3 (compression) et NF EN 12350-2 (affaissement au cône d'Abrams).</t>
  </si>
  <si>
    <t xml:space="preserve">Laboratoire / opérateur</t>
  </si>
  <si>
    <t xml:space="preserve">Visa maîtrise d'œuvre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</si>
</sst>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FFFFFF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6" min="4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3.85" hidden="false" customHeight="false" outlineLevel="0" collapsed="false">
      <c r="A4" s="3" t="s">
        <v>2</v>
      </c>
      <c r="B4" s="4"/>
      <c r="E4" s="3" t="s">
        <v>3</v>
      </c>
      <c r="F4" s="4" t="s">
        <v>4</v>
      </c>
    </row>
    <row r="5" customFormat="false" ht="35.05" hidden="false" customHeight="false" outlineLevel="0" collapsed="false">
      <c r="A5" s="3" t="s">
        <v>5</v>
      </c>
      <c r="B5" s="4"/>
      <c r="E5" s="3" t="s">
        <v>6</v>
      </c>
      <c r="F5" s="4" t="n">
        <v>25</v>
      </c>
    </row>
    <row r="6" customFormat="false" ht="46.25" hidden="false" customHeight="false" outlineLevel="0" collapsed="false">
      <c r="A6" s="3" t="s">
        <v>7</v>
      </c>
      <c r="B6" s="4"/>
      <c r="E6" s="3" t="s">
        <v>8</v>
      </c>
      <c r="F6" s="4" t="s">
        <v>9</v>
      </c>
    </row>
    <row r="8" customFormat="false" ht="27.75" hidden="false" customHeight="true" outlineLevel="0" collapsed="false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</row>
    <row r="9" customFormat="false" ht="15" hidden="false" customHeight="false" outlineLevel="0" collapsed="false">
      <c r="A9" s="6" t="n">
        <v>1</v>
      </c>
      <c r="B9" s="7" t="s">
        <v>18</v>
      </c>
      <c r="C9" s="7" t="s">
        <v>19</v>
      </c>
      <c r="D9" s="7" t="n">
        <v>150</v>
      </c>
      <c r="E9" s="7" t="n">
        <v>18.4</v>
      </c>
      <c r="F9" s="7" t="n">
        <v>28.7</v>
      </c>
      <c r="G9" s="8" t="n">
        <f aca="false">IFERROR(F9/$F$5,"")</f>
        <v>1.148</v>
      </c>
      <c r="H9" s="6" t="str">
        <f aca="false">IF(F9="","",IF(F9&gt;=$F$5,"CONFORME","NON CONFORME"))</f>
        <v>CONFORME</v>
      </c>
    </row>
    <row r="10" customFormat="false" ht="15" hidden="false" customHeight="false" outlineLevel="0" collapsed="false">
      <c r="A10" s="6" t="n">
        <v>2</v>
      </c>
      <c r="B10" s="9"/>
      <c r="C10" s="9"/>
      <c r="D10" s="9"/>
      <c r="E10" s="9"/>
      <c r="F10" s="9"/>
      <c r="G10" s="8" t="n">
        <f aca="false">IFERROR(F10/$F$5,"")</f>
        <v>0</v>
      </c>
      <c r="H10" s="6" t="str">
        <f aca="false">IF(F10="","",IF(F10&gt;=$F$5,"CONFORME","NON CONFORME"))</f>
        <v/>
      </c>
    </row>
    <row r="11" customFormat="false" ht="15" hidden="false" customHeight="false" outlineLevel="0" collapsed="false">
      <c r="A11" s="6" t="n">
        <v>3</v>
      </c>
      <c r="B11" s="9"/>
      <c r="C11" s="9"/>
      <c r="D11" s="9"/>
      <c r="E11" s="9"/>
      <c r="F11" s="9"/>
      <c r="G11" s="8" t="n">
        <f aca="false">IFERROR(F11/$F$5,"")</f>
        <v>0</v>
      </c>
      <c r="H11" s="6" t="str">
        <f aca="false">IF(F11="","",IF(F11&gt;=$F$5,"CONFORME","NON CONFORME"))</f>
        <v/>
      </c>
    </row>
    <row r="12" customFormat="false" ht="15" hidden="false" customHeight="false" outlineLevel="0" collapsed="false">
      <c r="A12" s="6" t="n">
        <v>4</v>
      </c>
      <c r="B12" s="9"/>
      <c r="C12" s="9"/>
      <c r="D12" s="9"/>
      <c r="E12" s="9"/>
      <c r="F12" s="9"/>
      <c r="G12" s="8" t="n">
        <f aca="false">IFERROR(F12/$F$5,"")</f>
        <v>0</v>
      </c>
      <c r="H12" s="6" t="str">
        <f aca="false">IF(F12="","",IF(F12&gt;=$F$5,"CONFORME","NON CONFORME"))</f>
        <v/>
      </c>
    </row>
    <row r="13" customFormat="false" ht="15" hidden="false" customHeight="false" outlineLevel="0" collapsed="false">
      <c r="A13" s="6" t="n">
        <v>5</v>
      </c>
      <c r="B13" s="9"/>
      <c r="C13" s="9"/>
      <c r="D13" s="9"/>
      <c r="E13" s="9"/>
      <c r="F13" s="9"/>
      <c r="G13" s="8" t="n">
        <f aca="false">IFERROR(F13/$F$5,"")</f>
        <v>0</v>
      </c>
      <c r="H13" s="6" t="str">
        <f aca="false">IF(F13="","",IF(F13&gt;=$F$5,"CONFORME","NON CONFORME"))</f>
        <v/>
      </c>
    </row>
    <row r="14" customFormat="false" ht="15" hidden="false" customHeight="false" outlineLevel="0" collapsed="false">
      <c r="A14" s="6" t="n">
        <v>6</v>
      </c>
      <c r="B14" s="9"/>
      <c r="C14" s="9"/>
      <c r="D14" s="9"/>
      <c r="E14" s="9"/>
      <c r="F14" s="9"/>
      <c r="G14" s="8" t="n">
        <f aca="false">IFERROR(F14/$F$5,"")</f>
        <v>0</v>
      </c>
      <c r="H14" s="6" t="str">
        <f aca="false">IF(F14="","",IF(F14&gt;=$F$5,"CONFORME","NON CONFORME"))</f>
        <v/>
      </c>
    </row>
    <row r="15" customFormat="false" ht="15" hidden="false" customHeight="false" outlineLevel="0" collapsed="false">
      <c r="A15" s="6" t="n">
        <v>7</v>
      </c>
      <c r="B15" s="9"/>
      <c r="C15" s="9"/>
      <c r="D15" s="9"/>
      <c r="E15" s="9"/>
      <c r="F15" s="9"/>
      <c r="G15" s="8" t="n">
        <f aca="false">IFERROR(F15/$F$5,"")</f>
        <v>0</v>
      </c>
      <c r="H15" s="6" t="str">
        <f aca="false">IF(F15="","",IF(F15&gt;=$F$5,"CONFORME","NON CONFORME"))</f>
        <v/>
      </c>
    </row>
    <row r="16" customFormat="false" ht="15" hidden="false" customHeight="false" outlineLevel="0" collapsed="false">
      <c r="A16" s="6" t="n">
        <v>8</v>
      </c>
      <c r="B16" s="9"/>
      <c r="C16" s="9"/>
      <c r="D16" s="9"/>
      <c r="E16" s="9"/>
      <c r="F16" s="9"/>
      <c r="G16" s="8" t="n">
        <f aca="false">IFERROR(F16/$F$5,"")</f>
        <v>0</v>
      </c>
      <c r="H16" s="6" t="str">
        <f aca="false">IF(F16="","",IF(F16&gt;=$F$5,"CONFORME","NON CONFORME"))</f>
        <v/>
      </c>
    </row>
    <row r="17" customFormat="false" ht="15" hidden="false" customHeight="false" outlineLevel="0" collapsed="false">
      <c r="A17" s="6" t="n">
        <v>9</v>
      </c>
      <c r="B17" s="9"/>
      <c r="C17" s="9"/>
      <c r="D17" s="9"/>
      <c r="E17" s="9"/>
      <c r="F17" s="9"/>
      <c r="G17" s="8" t="n">
        <f aca="false">IFERROR(F17/$F$5,"")</f>
        <v>0</v>
      </c>
      <c r="H17" s="6" t="str">
        <f aca="false">IF(F17="","",IF(F17&gt;=$F$5,"CONFORME","NON CONFORME"))</f>
        <v/>
      </c>
    </row>
    <row r="18" customFormat="false" ht="15" hidden="false" customHeight="false" outlineLevel="0" collapsed="false">
      <c r="A18" s="6" t="n">
        <v>10</v>
      </c>
      <c r="B18" s="9"/>
      <c r="C18" s="9"/>
      <c r="D18" s="9"/>
      <c r="E18" s="9"/>
      <c r="F18" s="9"/>
      <c r="G18" s="8" t="n">
        <f aca="false">IFERROR(F18/$F$5,"")</f>
        <v>0</v>
      </c>
      <c r="H18" s="6" t="str">
        <f aca="false">IF(F18="","",IF(F18&gt;=$F$5,"CONFORME","NON CONFORME"))</f>
        <v/>
      </c>
    </row>
    <row r="19" customFormat="false" ht="15" hidden="false" customHeight="false" outlineLevel="0" collapsed="false">
      <c r="A19" s="6" t="n">
        <v>11</v>
      </c>
      <c r="B19" s="9"/>
      <c r="C19" s="9"/>
      <c r="D19" s="9"/>
      <c r="E19" s="9"/>
      <c r="F19" s="9"/>
      <c r="G19" s="8" t="n">
        <f aca="false">IFERROR(F19/$F$5,"")</f>
        <v>0</v>
      </c>
      <c r="H19" s="6" t="str">
        <f aca="false">IF(F19="","",IF(F19&gt;=$F$5,"CONFORME","NON CONFORME"))</f>
        <v/>
      </c>
    </row>
    <row r="20" customFormat="false" ht="15" hidden="false" customHeight="false" outlineLevel="0" collapsed="false">
      <c r="A20" s="6" t="n">
        <v>12</v>
      </c>
      <c r="B20" s="9"/>
      <c r="C20" s="9"/>
      <c r="D20" s="9"/>
      <c r="E20" s="9"/>
      <c r="F20" s="9"/>
      <c r="G20" s="8" t="n">
        <f aca="false">IFERROR(F20/$F$5,"")</f>
        <v>0</v>
      </c>
      <c r="H20" s="6" t="str">
        <f aca="false">IF(F20="","",IF(F20&gt;=$F$5,"CONFORME","NON CONFORME"))</f>
        <v/>
      </c>
    </row>
    <row r="21" customFormat="false" ht="15" hidden="false" customHeight="false" outlineLevel="0" collapsed="false">
      <c r="A21" s="6" t="n">
        <v>13</v>
      </c>
      <c r="B21" s="9"/>
      <c r="C21" s="9"/>
      <c r="D21" s="9"/>
      <c r="E21" s="9"/>
      <c r="F21" s="9"/>
      <c r="G21" s="8" t="n">
        <f aca="false">IFERROR(F21/$F$5,"")</f>
        <v>0</v>
      </c>
      <c r="H21" s="6" t="str">
        <f aca="false">IF(F21="","",IF(F21&gt;=$F$5,"CONFORME","NON CONFORME"))</f>
        <v/>
      </c>
    </row>
    <row r="22" customFormat="false" ht="15" hidden="false" customHeight="false" outlineLevel="0" collapsed="false">
      <c r="A22" s="6" t="n">
        <v>14</v>
      </c>
      <c r="B22" s="9"/>
      <c r="C22" s="9"/>
      <c r="D22" s="9"/>
      <c r="E22" s="9"/>
      <c r="F22" s="9"/>
      <c r="G22" s="8" t="n">
        <f aca="false">IFERROR(F22/$F$5,"")</f>
        <v>0</v>
      </c>
      <c r="H22" s="6" t="str">
        <f aca="false">IF(F22="","",IF(F22&gt;=$F$5,"CONFORME","NON CONFORME"))</f>
        <v/>
      </c>
    </row>
    <row r="23" customFormat="false" ht="15" hidden="false" customHeight="false" outlineLevel="0" collapsed="false">
      <c r="A23" s="6" t="n">
        <v>15</v>
      </c>
      <c r="B23" s="9"/>
      <c r="C23" s="9"/>
      <c r="D23" s="9"/>
      <c r="E23" s="9"/>
      <c r="F23" s="9"/>
      <c r="G23" s="8" t="n">
        <f aca="false">IFERROR(F23/$F$5,"")</f>
        <v>0</v>
      </c>
      <c r="H23" s="6" t="str">
        <f aca="false">IF(F23="","",IF(F23&gt;=$F$5,"CONFORME","NON CONFORME"))</f>
        <v/>
      </c>
    </row>
    <row r="24" customFormat="false" ht="15" hidden="false" customHeight="false" outlineLevel="0" collapsed="false">
      <c r="A24" s="6" t="n">
        <v>16</v>
      </c>
      <c r="B24" s="9"/>
      <c r="C24" s="9"/>
      <c r="D24" s="9"/>
      <c r="E24" s="9"/>
      <c r="F24" s="9"/>
      <c r="G24" s="8" t="n">
        <f aca="false">IFERROR(F24/$F$5,"")</f>
        <v>0</v>
      </c>
      <c r="H24" s="6" t="str">
        <f aca="false">IF(F24="","",IF(F24&gt;=$F$5,"CONFORME","NON CONFORME"))</f>
        <v/>
      </c>
    </row>
    <row r="25" customFormat="false" ht="15" hidden="false" customHeight="false" outlineLevel="0" collapsed="false">
      <c r="A25" s="6" t="n">
        <v>17</v>
      </c>
      <c r="B25" s="9"/>
      <c r="C25" s="9"/>
      <c r="D25" s="9"/>
      <c r="E25" s="9"/>
      <c r="F25" s="9"/>
      <c r="G25" s="8" t="n">
        <f aca="false">IFERROR(F25/$F$5,"")</f>
        <v>0</v>
      </c>
      <c r="H25" s="6" t="str">
        <f aca="false">IF(F25="","",IF(F25&gt;=$F$5,"CONFORME","NON CONFORME"))</f>
        <v/>
      </c>
    </row>
    <row r="26" customFormat="false" ht="15" hidden="false" customHeight="false" outlineLevel="0" collapsed="false">
      <c r="A26" s="6" t="n">
        <v>18</v>
      </c>
      <c r="B26" s="9"/>
      <c r="C26" s="9"/>
      <c r="D26" s="9"/>
      <c r="E26" s="9"/>
      <c r="F26" s="9"/>
      <c r="G26" s="8" t="n">
        <f aca="false">IFERROR(F26/$F$5,"")</f>
        <v>0</v>
      </c>
      <c r="H26" s="6" t="str">
        <f aca="false">IF(F26="","",IF(F26&gt;=$F$5,"CONFORME","NON CONFORME"))</f>
        <v/>
      </c>
    </row>
    <row r="27" customFormat="false" ht="15" hidden="false" customHeight="false" outlineLevel="0" collapsed="false">
      <c r="A27" s="10"/>
      <c r="B27" s="10"/>
      <c r="C27" s="10"/>
      <c r="D27" s="10"/>
      <c r="E27" s="10"/>
      <c r="F27" s="10"/>
      <c r="G27" s="10"/>
      <c r="H27" s="10"/>
    </row>
    <row r="28" customFormat="false" ht="15" hidden="false" customHeight="false" outlineLevel="0" collapsed="false">
      <c r="A28" s="11" t="s">
        <v>20</v>
      </c>
      <c r="B28" s="10"/>
      <c r="C28" s="10"/>
      <c r="D28" s="10"/>
      <c r="E28" s="10"/>
      <c r="F28" s="10"/>
      <c r="G28" s="11" t="n">
        <f aca="false">COUNTIF(H9:H26,"CONFORME")</f>
        <v>1</v>
      </c>
      <c r="H28" s="10"/>
    </row>
    <row r="29" customFormat="false" ht="15" hidden="false" customHeight="false" outlineLevel="0" collapsed="false">
      <c r="A29" s="11" t="s">
        <v>21</v>
      </c>
      <c r="B29" s="10"/>
      <c r="C29" s="10"/>
      <c r="D29" s="10"/>
      <c r="E29" s="10"/>
      <c r="F29" s="10"/>
      <c r="G29" s="12" t="n">
        <f aca="false">IFERROR(AVERAGE(F9:F26),"")</f>
        <v>28.7</v>
      </c>
      <c r="H29" s="10"/>
    </row>
    <row r="30" customFormat="false" ht="15" hidden="false" customHeight="false" outlineLevel="0" collapsed="false">
      <c r="A30" s="11" t="s">
        <v>22</v>
      </c>
      <c r="B30" s="10"/>
      <c r="C30" s="10"/>
      <c r="D30" s="10"/>
      <c r="E30" s="10"/>
      <c r="F30" s="10"/>
      <c r="G30" s="12" t="n">
        <f aca="false">IFERROR(MIN(F9:F26),"")</f>
        <v>28.7</v>
      </c>
      <c r="H30" s="10"/>
    </row>
    <row r="32" customFormat="false" ht="27.75" hidden="false" customHeight="true" outlineLevel="0" collapsed="false">
      <c r="A32" s="2" t="s">
        <v>23</v>
      </c>
      <c r="B32" s="2"/>
      <c r="C32" s="2"/>
      <c r="D32" s="2"/>
      <c r="E32" s="2"/>
      <c r="F32" s="2"/>
      <c r="G32" s="2"/>
      <c r="H32" s="2"/>
    </row>
    <row r="34" customFormat="false" ht="15" hidden="false" customHeight="false" outlineLevel="0" collapsed="false">
      <c r="A34" s="13" t="s">
        <v>24</v>
      </c>
      <c r="E34" s="13" t="s">
        <v>25</v>
      </c>
    </row>
  </sheetData>
  <mergeCells count="3">
    <mergeCell ref="A1:H1"/>
    <mergeCell ref="A2:H2"/>
    <mergeCell ref="A32:H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