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ubatur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<sst xmlns="http://schemas.openxmlformats.org/spreadsheetml/2006/main" count="25" uniqueCount="25">
  <si>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MÉTRÉ ET CUBATURE DE TERRASSEMENT — MÉTHODE DES PROFILS</t>
  </si>
  <si>
    <t xml:space="preserve">Saisir les surfaces relevées sur chaque profil et la distance entre profils. Les volumes sont calculés par la méthode des moyennes des aires.</t>
  </si>
  <si>
    <t xml:space="preserve">Opération</t>
  </si>
  <si>
    <t xml:space="preserve">Coefficient de foisonnement</t>
  </si>
  <si>
    <t xml:space="preserve">Section</t>
  </si>
  <si>
    <t xml:space="preserve">Date</t>
  </si>
  <si>
    <t xml:space="preserve">__/__/20__</t>
  </si>
  <si>
    <t xml:space="preserve">Profil</t>
  </si>
  <si>
    <t xml:space="preserve">PK (m)</t>
  </si>
  <si>
    <t xml:space="preserve">Distance (m)</t>
  </si>
  <si>
    <t xml:space="preserve">S déblai (m²)</t>
  </si>
  <si>
    <t xml:space="preserve">S remblai (m²)</t>
  </si>
  <si>
    <t xml:space="preserve">V déblai (m³)</t>
  </si>
  <si>
    <t xml:space="preserve">V remblai (m³)</t>
  </si>
  <si>
    <t xml:space="preserve">Cumul déblai (m³)</t>
  </si>
  <si>
    <t xml:space="preserve">P1</t>
  </si>
  <si>
    <t xml:space="preserve">P2</t>
  </si>
  <si>
    <t xml:space="preserve">P3</t>
  </si>
  <si>
    <t xml:space="preserve">P4</t>
  </si>
  <si>
    <t xml:space="preserve">P5</t>
  </si>
  <si>
    <t xml:space="preserve">TOTAL DÉBLAI EN PLACE (m³)</t>
  </si>
  <si>
    <t xml:space="preserve">TOTAL REMBLAI EN PLACE (m³)</t>
  </si>
  <si>
    <t xml:space="preserve">DÉBLAI FOISONNÉ À ÉVACUER (m³)</t>
  </si>
  <si>
    <t xml:space="preserve">BILAN DES TERRES (déblai − remblai)</t>
  </si>
  <si>
    <t xml:space="preserve">Coefficients de foisonnement indicatifs : sable 1,10–1,15 · terre végétale 1,20–1,25 · argile 1,25–1,30 · roche abattue 1,40–1,60. Penser à la traçabilité des terres excavées (registre et bordereaux de suivi) et au classement en déchet inerte ou non inerte.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</si>
</sst>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8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B3A6B"/>
        <bgColor rgb="FF333333"/>
      </patternFill>
    </fill>
    <fill>
      <patternFill patternType="solid">
        <fgColor rgb="FFF2F4F7"/>
        <bgColor rgb="FFE8EDF5"/>
      </patternFill>
    </fill>
    <fill>
      <patternFill patternType="solid">
        <fgColor rgb="FFFFF6D6"/>
        <bgColor rgb="FFF2F4F7"/>
      </patternFill>
    </fill>
    <fill>
      <patternFill patternType="solid">
        <fgColor rgb="FF2E5490"/>
        <bgColor rgb="FF1B3A6B"/>
      </patternFill>
    </fill>
    <fill>
      <patternFill patternType="solid">
        <fgColor rgb="FFE8EDF5"/>
        <bgColor rgb="FFF2F4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2CC"/>
      <rgbColor rgb="FF808080"/>
      <rgbColor rgb="FF9999FF"/>
      <rgbColor rgb="FF993366"/>
      <rgbColor rgb="FFFFF6D6"/>
      <rgbColor rgb="FFE8ED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7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B3A6B"/>
      <rgbColor rgb="FF339966"/>
      <rgbColor rgb="FF003300"/>
      <rgbColor rgb="FF333300"/>
      <rgbColor rgb="FF993300"/>
      <rgbColor rgb="FF993366"/>
      <rgbColor rgb="FF2E5490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4"/>
    <col collapsed="false" customWidth="true" hidden="false" outlineLevel="0" max="5" min="4" style="0" width="15"/>
    <col collapsed="false" customWidth="true" hidden="false" outlineLevel="0" max="7" min="6" style="0" width="16"/>
    <col collapsed="false" customWidth="true" hidden="false" outlineLevel="0" max="8" min="8" style="0" width="17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23.85" hidden="false" customHeight="false" outlineLevel="0" collapsed="false">
      <c r="A4" s="3" t="s">
        <v>2</v>
      </c>
      <c r="B4" s="4"/>
      <c r="E4" s="3" t="s">
        <v>3</v>
      </c>
      <c r="F4" s="4" t="n">
        <v>1.25</v>
      </c>
    </row>
    <row r="5" customFormat="false" ht="15" hidden="false" customHeight="false" outlineLevel="0" collapsed="false">
      <c r="A5" s="3" t="s">
        <v>4</v>
      </c>
      <c r="B5" s="4"/>
      <c r="E5" s="3" t="s">
        <v>5</v>
      </c>
      <c r="F5" s="4" t="s">
        <v>6</v>
      </c>
    </row>
    <row r="7" customFormat="false" ht="27.75" hidden="false" customHeight="true" outlineLevel="0" collapsed="false">
      <c r="A7" s="5" t="s">
        <v>7</v>
      </c>
      <c r="B7" s="5" t="s">
        <v>8</v>
      </c>
      <c r="C7" s="5" t="s">
        <v>9</v>
      </c>
      <c r="D7" s="5" t="s">
        <v>10</v>
      </c>
      <c r="E7" s="5" t="s">
        <v>11</v>
      </c>
      <c r="F7" s="5" t="s">
        <v>12</v>
      </c>
      <c r="G7" s="5" t="s">
        <v>13</v>
      </c>
      <c r="H7" s="5" t="s">
        <v>14</v>
      </c>
    </row>
    <row r="8" customFormat="false" ht="15" hidden="false" customHeight="false" outlineLevel="0" collapsed="false">
      <c r="A8" s="6" t="s">
        <v>15</v>
      </c>
      <c r="B8" s="6" t="n">
        <v>0</v>
      </c>
      <c r="C8" s="7"/>
      <c r="D8" s="6" t="n">
        <v>11.4</v>
      </c>
      <c r="E8" s="6" t="n">
        <v>0</v>
      </c>
      <c r="F8" s="8"/>
      <c r="G8" s="8"/>
      <c r="H8" s="9" t="n">
        <v>0</v>
      </c>
    </row>
    <row r="9" customFormat="false" ht="15" hidden="false" customHeight="false" outlineLevel="0" collapsed="false">
      <c r="A9" s="6" t="s">
        <v>16</v>
      </c>
      <c r="B9" s="6" t="n">
        <v>25</v>
      </c>
      <c r="C9" s="6" t="n">
        <v>25</v>
      </c>
      <c r="D9" s="6" t="n">
        <v>16.8</v>
      </c>
      <c r="E9" s="6" t="n">
        <v>0</v>
      </c>
      <c r="F9" s="9" t="n">
        <f aca="false">IFERROR(ROUND((D9+D8)/2*C9,2),"")</f>
        <v>352.5</v>
      </c>
      <c r="G9" s="9" t="n">
        <f aca="false">IFERROR(ROUND((E9+E8)/2*C9,2),"")</f>
        <v>0</v>
      </c>
      <c r="H9" s="9" t="n">
        <f aca="false">IFERROR(H8+F9,"")</f>
        <v>352.5</v>
      </c>
    </row>
    <row r="10" customFormat="false" ht="15" hidden="false" customHeight="false" outlineLevel="0" collapsed="false">
      <c r="A10" s="6" t="s">
        <v>17</v>
      </c>
      <c r="B10" s="6" t="n">
        <v>50</v>
      </c>
      <c r="C10" s="6" t="n">
        <v>25</v>
      </c>
      <c r="D10" s="6" t="n">
        <v>8.2</v>
      </c>
      <c r="E10" s="6" t="n">
        <v>3.1</v>
      </c>
      <c r="F10" s="9" t="n">
        <f aca="false">IFERROR(ROUND((D10+D9)/2*C10,2),"")</f>
        <v>312.5</v>
      </c>
      <c r="G10" s="9" t="n">
        <f aca="false">IFERROR(ROUND((E10+E9)/2*C10,2),"")</f>
        <v>38.75</v>
      </c>
      <c r="H10" s="9" t="n">
        <f aca="false">IFERROR(H9+F10,"")</f>
        <v>665</v>
      </c>
    </row>
    <row r="11" customFormat="false" ht="15" hidden="false" customHeight="false" outlineLevel="0" collapsed="false">
      <c r="A11" s="6" t="s">
        <v>18</v>
      </c>
      <c r="B11" s="6" t="n">
        <v>75</v>
      </c>
      <c r="C11" s="6" t="n">
        <v>25</v>
      </c>
      <c r="D11" s="6" t="n">
        <v>0</v>
      </c>
      <c r="E11" s="6" t="n">
        <v>12.6</v>
      </c>
      <c r="F11" s="9" t="n">
        <f aca="false">IFERROR(ROUND((D11+D10)/2*C11,2),"")</f>
        <v>102.5</v>
      </c>
      <c r="G11" s="9" t="n">
        <f aca="false">IFERROR(ROUND((E11+E10)/2*C11,2),"")</f>
        <v>196.25</v>
      </c>
      <c r="H11" s="9" t="n">
        <f aca="false">IFERROR(H10+F11,"")</f>
        <v>767.5</v>
      </c>
    </row>
    <row r="12" customFormat="false" ht="15" hidden="false" customHeight="false" outlineLevel="0" collapsed="false">
      <c r="A12" s="6" t="s">
        <v>19</v>
      </c>
      <c r="B12" s="6" t="n">
        <v>100</v>
      </c>
      <c r="C12" s="6" t="n">
        <v>25</v>
      </c>
      <c r="D12" s="6" t="n">
        <v>0</v>
      </c>
      <c r="E12" s="6" t="n">
        <v>19.4</v>
      </c>
      <c r="F12" s="9" t="n">
        <f aca="false">IFERROR(ROUND((D12+D11)/2*C12,2),"")</f>
        <v>0</v>
      </c>
      <c r="G12" s="9" t="n">
        <f aca="false">IFERROR(ROUND((E12+E11)/2*C12,2),"")</f>
        <v>400</v>
      </c>
      <c r="H12" s="9" t="n">
        <f aca="false">IFERROR(H11+F12,"")</f>
        <v>767.5</v>
      </c>
    </row>
    <row r="13" customFormat="false" ht="15" hidden="false" customHeight="false" outlineLevel="0" collapsed="false">
      <c r="A13" s="7"/>
      <c r="B13" s="7"/>
      <c r="C13" s="7"/>
      <c r="D13" s="7"/>
      <c r="E13" s="7"/>
      <c r="F13" s="9" t="n">
        <f aca="false">IFERROR(ROUND((D13+D12)/2*C13,2),"")</f>
        <v>0</v>
      </c>
      <c r="G13" s="9" t="n">
        <f aca="false">IFERROR(ROUND((E13+E12)/2*C13,2),"")</f>
        <v>0</v>
      </c>
      <c r="H13" s="9" t="n">
        <f aca="false">IFERROR(H12+F13,"")</f>
        <v>767.5</v>
      </c>
    </row>
    <row r="14" customFormat="false" ht="15" hidden="false" customHeight="false" outlineLevel="0" collapsed="false">
      <c r="A14" s="7"/>
      <c r="B14" s="7"/>
      <c r="C14" s="7"/>
      <c r="D14" s="7"/>
      <c r="E14" s="7"/>
      <c r="F14" s="9" t="n">
        <f aca="false">IFERROR(ROUND((D14+D13)/2*C14,2),"")</f>
        <v>0</v>
      </c>
      <c r="G14" s="9" t="n">
        <f aca="false">IFERROR(ROUND((E14+E13)/2*C14,2),"")</f>
        <v>0</v>
      </c>
      <c r="H14" s="9" t="n">
        <f aca="false">IFERROR(H13+F14,"")</f>
        <v>767.5</v>
      </c>
    </row>
    <row r="15" customFormat="false" ht="15" hidden="false" customHeight="false" outlineLevel="0" collapsed="false">
      <c r="A15" s="7"/>
      <c r="B15" s="7"/>
      <c r="C15" s="7"/>
      <c r="D15" s="7"/>
      <c r="E15" s="7"/>
      <c r="F15" s="9" t="n">
        <f aca="false">IFERROR(ROUND((D15+D14)/2*C15,2),"")</f>
        <v>0</v>
      </c>
      <c r="G15" s="9" t="n">
        <f aca="false">IFERROR(ROUND((E15+E14)/2*C15,2),"")</f>
        <v>0</v>
      </c>
      <c r="H15" s="9" t="n">
        <f aca="false">IFERROR(H14+F15,"")</f>
        <v>767.5</v>
      </c>
    </row>
    <row r="16" customFormat="false" ht="15" hidden="false" customHeight="false" outlineLevel="0" collapsed="false">
      <c r="A16" s="7"/>
      <c r="B16" s="7"/>
      <c r="C16" s="7"/>
      <c r="D16" s="7"/>
      <c r="E16" s="7"/>
      <c r="F16" s="9" t="n">
        <f aca="false">IFERROR(ROUND((D16+D15)/2*C16,2),"")</f>
        <v>0</v>
      </c>
      <c r="G16" s="9" t="n">
        <f aca="false">IFERROR(ROUND((E16+E15)/2*C16,2),"")</f>
        <v>0</v>
      </c>
      <c r="H16" s="9" t="n">
        <f aca="false">IFERROR(H15+F16,"")</f>
        <v>767.5</v>
      </c>
    </row>
    <row r="17" customFormat="false" ht="15" hidden="false" customHeight="false" outlineLevel="0" collapsed="false">
      <c r="A17" s="7"/>
      <c r="B17" s="7"/>
      <c r="C17" s="7"/>
      <c r="D17" s="7"/>
      <c r="E17" s="7"/>
      <c r="F17" s="9" t="n">
        <f aca="false">IFERROR(ROUND((D17+D16)/2*C17,2),"")</f>
        <v>0</v>
      </c>
      <c r="G17" s="9" t="n">
        <f aca="false">IFERROR(ROUND((E17+E16)/2*C17,2),"")</f>
        <v>0</v>
      </c>
      <c r="H17" s="9" t="n">
        <f aca="false">IFERROR(H16+F17,"")</f>
        <v>767.5</v>
      </c>
    </row>
    <row r="18" customFormat="false" ht="15" hidden="false" customHeight="false" outlineLevel="0" collapsed="false">
      <c r="A18" s="7"/>
      <c r="B18" s="7"/>
      <c r="C18" s="7"/>
      <c r="D18" s="7"/>
      <c r="E18" s="7"/>
      <c r="F18" s="9" t="n">
        <f aca="false">IFERROR(ROUND((D18+D17)/2*C18,2),"")</f>
        <v>0</v>
      </c>
      <c r="G18" s="9" t="n">
        <f aca="false">IFERROR(ROUND((E18+E17)/2*C18,2),"")</f>
        <v>0</v>
      </c>
      <c r="H18" s="9" t="n">
        <f aca="false">IFERROR(H17+F18,"")</f>
        <v>767.5</v>
      </c>
    </row>
    <row r="19" customFormat="false" ht="15" hidden="false" customHeight="false" outlineLevel="0" collapsed="false">
      <c r="A19" s="7"/>
      <c r="B19" s="7"/>
      <c r="C19" s="7"/>
      <c r="D19" s="7"/>
      <c r="E19" s="7"/>
      <c r="F19" s="9" t="n">
        <f aca="false">IFERROR(ROUND((D19+D18)/2*C19,2),"")</f>
        <v>0</v>
      </c>
      <c r="G19" s="9" t="n">
        <f aca="false">IFERROR(ROUND((E19+E18)/2*C19,2),"")</f>
        <v>0</v>
      </c>
      <c r="H19" s="9" t="n">
        <f aca="false">IFERROR(H18+F19,"")</f>
        <v>767.5</v>
      </c>
    </row>
    <row r="20" customFormat="false" ht="15" hidden="false" customHeight="false" outlineLevel="0" collapsed="false">
      <c r="A20" s="7"/>
      <c r="B20" s="7"/>
      <c r="C20" s="7"/>
      <c r="D20" s="7"/>
      <c r="E20" s="7"/>
      <c r="F20" s="9" t="n">
        <f aca="false">IFERROR(ROUND((D20+D19)/2*C20,2),"")</f>
        <v>0</v>
      </c>
      <c r="G20" s="9" t="n">
        <f aca="false">IFERROR(ROUND((E20+E19)/2*C20,2),"")</f>
        <v>0</v>
      </c>
      <c r="H20" s="9" t="n">
        <f aca="false">IFERROR(H19+F20,"")</f>
        <v>767.5</v>
      </c>
    </row>
    <row r="21" customFormat="false" ht="15" hidden="false" customHeight="false" outlineLevel="0" collapsed="false">
      <c r="A21" s="7"/>
      <c r="B21" s="7"/>
      <c r="C21" s="7"/>
      <c r="D21" s="7"/>
      <c r="E21" s="7"/>
      <c r="F21" s="9" t="n">
        <f aca="false">IFERROR(ROUND((D21+D20)/2*C21,2),"")</f>
        <v>0</v>
      </c>
      <c r="G21" s="9" t="n">
        <f aca="false">IFERROR(ROUND((E21+E20)/2*C21,2),"")</f>
        <v>0</v>
      </c>
      <c r="H21" s="9" t="n">
        <f aca="false">IFERROR(H20+F21,"")</f>
        <v>767.5</v>
      </c>
    </row>
    <row r="22" customFormat="false" ht="15" hidden="false" customHeight="false" outlineLevel="0" collapsed="false">
      <c r="A22" s="7"/>
      <c r="B22" s="7"/>
      <c r="C22" s="7"/>
      <c r="D22" s="7"/>
      <c r="E22" s="7"/>
      <c r="F22" s="9" t="n">
        <f aca="false">IFERROR(ROUND((D22+D21)/2*C22,2),"")</f>
        <v>0</v>
      </c>
      <c r="G22" s="9" t="n">
        <f aca="false">IFERROR(ROUND((E22+E21)/2*C22,2),"")</f>
        <v>0</v>
      </c>
      <c r="H22" s="9" t="n">
        <f aca="false">IFERROR(H21+F22,"")</f>
        <v>767.5</v>
      </c>
    </row>
    <row r="23" customFormat="false" ht="15" hidden="false" customHeight="false" outlineLevel="0" collapsed="false">
      <c r="A23" s="7"/>
      <c r="B23" s="7"/>
      <c r="C23" s="7"/>
      <c r="D23" s="7"/>
      <c r="E23" s="7"/>
      <c r="F23" s="9" t="n">
        <f aca="false">IFERROR(ROUND((D23+D22)/2*C23,2),"")</f>
        <v>0</v>
      </c>
      <c r="G23" s="9" t="n">
        <f aca="false">IFERROR(ROUND((E23+E22)/2*C23,2),"")</f>
        <v>0</v>
      </c>
      <c r="H23" s="9" t="n">
        <f aca="false">IFERROR(H22+F23,"")</f>
        <v>767.5</v>
      </c>
    </row>
    <row r="24" customFormat="false" ht="15" hidden="false" customHeight="false" outlineLevel="0" collapsed="false">
      <c r="A24" s="7"/>
      <c r="B24" s="7"/>
      <c r="C24" s="7"/>
      <c r="D24" s="7"/>
      <c r="E24" s="7"/>
      <c r="F24" s="9" t="n">
        <f aca="false">IFERROR(ROUND((D24+D23)/2*C24,2),"")</f>
        <v>0</v>
      </c>
      <c r="G24" s="9" t="n">
        <f aca="false">IFERROR(ROUND((E24+E23)/2*C24,2),"")</f>
        <v>0</v>
      </c>
      <c r="H24" s="9" t="n">
        <f aca="false">IFERROR(H23+F24,"")</f>
        <v>767.5</v>
      </c>
    </row>
    <row r="25" customFormat="false" ht="15" hidden="false" customHeight="false" outlineLevel="0" collapsed="false">
      <c r="A25" s="7"/>
      <c r="B25" s="7"/>
      <c r="C25" s="7"/>
      <c r="D25" s="7"/>
      <c r="E25" s="7"/>
      <c r="F25" s="9" t="n">
        <f aca="false">IFERROR(ROUND((D25+D24)/2*C25,2),"")</f>
        <v>0</v>
      </c>
      <c r="G25" s="9" t="n">
        <f aca="false">IFERROR(ROUND((E25+E24)/2*C25,2),"")</f>
        <v>0</v>
      </c>
      <c r="H25" s="9" t="n">
        <f aca="false">IFERROR(H24+F25,"")</f>
        <v>767.5</v>
      </c>
    </row>
    <row r="26" customFormat="false" ht="15" hidden="false" customHeight="false" outlineLevel="0" collapsed="false">
      <c r="A26" s="7"/>
      <c r="B26" s="7"/>
      <c r="C26" s="7"/>
      <c r="D26" s="7"/>
      <c r="E26" s="7"/>
      <c r="F26" s="9" t="n">
        <f aca="false">IFERROR(ROUND((D26+D25)/2*C26,2),"")</f>
        <v>0</v>
      </c>
      <c r="G26" s="9" t="n">
        <f aca="false">IFERROR(ROUND((E26+E25)/2*C26,2),"")</f>
        <v>0</v>
      </c>
      <c r="H26" s="9" t="n">
        <f aca="false">IFERROR(H25+F26,"")</f>
        <v>767.5</v>
      </c>
    </row>
    <row r="27" customFormat="false" ht="15" hidden="false" customHeight="false" outlineLevel="0" collapsed="false">
      <c r="A27" s="7"/>
      <c r="B27" s="7"/>
      <c r="C27" s="7"/>
      <c r="D27" s="7"/>
      <c r="E27" s="7"/>
      <c r="F27" s="9" t="n">
        <f aca="false">IFERROR(ROUND((D27+D26)/2*C27,2),"")</f>
        <v>0</v>
      </c>
      <c r="G27" s="9" t="n">
        <f aca="false">IFERROR(ROUND((E27+E26)/2*C27,2),"")</f>
        <v>0</v>
      </c>
      <c r="H27" s="9" t="n">
        <f aca="false">IFERROR(H26+F27,"")</f>
        <v>767.5</v>
      </c>
    </row>
    <row r="28" customFormat="false" ht="15" hidden="false" customHeight="false" outlineLevel="0" collapsed="false">
      <c r="A28" s="7"/>
      <c r="B28" s="7"/>
      <c r="C28" s="7"/>
      <c r="D28" s="7"/>
      <c r="E28" s="7"/>
      <c r="F28" s="9" t="n">
        <f aca="false">IFERROR(ROUND((D28+D27)/2*C28,2),"")</f>
        <v>0</v>
      </c>
      <c r="G28" s="9" t="n">
        <f aca="false">IFERROR(ROUND((E28+E27)/2*C28,2),"")</f>
        <v>0</v>
      </c>
      <c r="H28" s="9" t="n">
        <f aca="false">IFERROR(H27+F28,"")</f>
        <v>767.5</v>
      </c>
    </row>
    <row r="29" customFormat="false" ht="15" hidden="false" customHeight="false" outlineLevel="0" collapsed="false">
      <c r="A29" s="7"/>
      <c r="B29" s="7"/>
      <c r="C29" s="7"/>
      <c r="D29" s="7"/>
      <c r="E29" s="7"/>
      <c r="F29" s="9" t="n">
        <f aca="false">IFERROR(ROUND((D29+D28)/2*C29,2),"")</f>
        <v>0</v>
      </c>
      <c r="G29" s="9" t="n">
        <f aca="false">IFERROR(ROUND((E29+E28)/2*C29,2),"")</f>
        <v>0</v>
      </c>
      <c r="H29" s="9" t="n">
        <f aca="false">IFERROR(H28+F29,"")</f>
        <v>767.5</v>
      </c>
    </row>
    <row r="30" customFormat="false" ht="15" hidden="false" customHeight="false" outlineLevel="0" collapsed="false">
      <c r="A30" s="7"/>
      <c r="B30" s="7"/>
      <c r="C30" s="7"/>
      <c r="D30" s="7"/>
      <c r="E30" s="7"/>
      <c r="F30" s="9" t="n">
        <f aca="false">IFERROR(ROUND((D30+D29)/2*C30,2),"")</f>
        <v>0</v>
      </c>
      <c r="G30" s="9" t="n">
        <f aca="false">IFERROR(ROUND((E30+E29)/2*C30,2),"")</f>
        <v>0</v>
      </c>
      <c r="H30" s="9" t="n">
        <f aca="false">IFERROR(H29+F30,"")</f>
        <v>767.5</v>
      </c>
    </row>
    <row r="31" customFormat="false" ht="15" hidden="false" customHeight="false" outlineLevel="0" collapsed="false">
      <c r="A31" s="7"/>
      <c r="B31" s="7"/>
      <c r="C31" s="7"/>
      <c r="D31" s="7"/>
      <c r="E31" s="7"/>
      <c r="F31" s="9" t="n">
        <f aca="false">IFERROR(ROUND((D31+D30)/2*C31,2),"")</f>
        <v>0</v>
      </c>
      <c r="G31" s="9" t="n">
        <f aca="false">IFERROR(ROUND((E31+E30)/2*C31,2),"")</f>
        <v>0</v>
      </c>
      <c r="H31" s="9" t="n">
        <f aca="false">IFERROR(H30+F31,"")</f>
        <v>767.5</v>
      </c>
    </row>
    <row r="32" customFormat="false" ht="15" hidden="false" customHeight="false" outlineLevel="0" collapsed="false">
      <c r="A32" s="7"/>
      <c r="B32" s="7"/>
      <c r="C32" s="7"/>
      <c r="D32" s="7"/>
      <c r="E32" s="7"/>
      <c r="F32" s="9" t="n">
        <f aca="false">IFERROR(ROUND((D32+D31)/2*C32,2),"")</f>
        <v>0</v>
      </c>
      <c r="G32" s="9" t="n">
        <f aca="false">IFERROR(ROUND((E32+E31)/2*C32,2),"")</f>
        <v>0</v>
      </c>
      <c r="H32" s="9" t="n">
        <f aca="false">IFERROR(H31+F32,"")</f>
        <v>767.5</v>
      </c>
    </row>
    <row r="33" customFormat="false" ht="15" hidden="false" customHeight="false" outlineLevel="0" collapsed="false">
      <c r="A33" s="10" t="s">
        <v>20</v>
      </c>
      <c r="B33" s="11"/>
      <c r="C33" s="11"/>
      <c r="D33" s="11"/>
      <c r="E33" s="11"/>
      <c r="F33" s="12" t="n">
        <f aca="false">SUM(F8:F32)</f>
        <v>767.5</v>
      </c>
      <c r="G33" s="11"/>
      <c r="H33" s="11"/>
    </row>
    <row r="34" customFormat="false" ht="15" hidden="false" customHeight="false" outlineLevel="0" collapsed="false">
      <c r="A34" s="10" t="s">
        <v>21</v>
      </c>
      <c r="B34" s="11"/>
      <c r="C34" s="11"/>
      <c r="D34" s="11"/>
      <c r="E34" s="11"/>
      <c r="F34" s="11"/>
      <c r="G34" s="12" t="n">
        <f aca="false">SUM(G8:G32)</f>
        <v>635</v>
      </c>
      <c r="H34" s="11"/>
    </row>
    <row r="35" customFormat="false" ht="15" hidden="false" customHeight="false" outlineLevel="0" collapsed="false">
      <c r="A35" s="10" t="s">
        <v>22</v>
      </c>
      <c r="B35" s="11"/>
      <c r="C35" s="11"/>
      <c r="D35" s="11"/>
      <c r="E35" s="11"/>
      <c r="F35" s="12" t="n">
        <f aca="false">ROUND(F33*$F$4,2)</f>
        <v>959.38</v>
      </c>
      <c r="G35" s="11"/>
      <c r="H35" s="11"/>
    </row>
    <row r="36" customFormat="false" ht="15" hidden="false" customHeight="false" outlineLevel="0" collapsed="false">
      <c r="A36" s="10" t="s">
        <v>23</v>
      </c>
      <c r="B36" s="11"/>
      <c r="C36" s="11"/>
      <c r="D36" s="11"/>
      <c r="E36" s="11"/>
      <c r="F36" s="12" t="n">
        <f aca="false">F33-G34</f>
        <v>132.5</v>
      </c>
      <c r="G36" s="11"/>
      <c r="H36" s="11"/>
    </row>
    <row r="38" customFormat="false" ht="27.75" hidden="false" customHeight="true" outlineLevel="0" collapsed="false">
      <c r="A38" s="2" t="s">
        <v>24</v>
      </c>
      <c r="B38" s="2"/>
      <c r="C38" s="2"/>
      <c r="D38" s="2"/>
      <c r="E38" s="2"/>
      <c r="F38" s="2"/>
      <c r="G38" s="2"/>
      <c r="H38" s="2"/>
    </row>
  </sheetData>
  <mergeCells count="3">
    <mergeCell ref="A1:H1"/>
    <mergeCell ref="A2:H2"/>
    <mergeCell ref="A38:H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2026-08-13T19:46:38Z</dcterms:created>
  <dc:creator>openpyxl</dc:creator>
  <dc:description/>
  <dc:language>en-US</dc:language>
  <cp:lastModifiedBy/>
  <dcterms:modified xsi:type="dcterms:W3CDTF">2026-08-13T19:46:38Z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