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ituation" sheetId="1" state="visible" r:id="rId3"/>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<sst xmlns="http://schemas.openxmlformats.org/spreadsheetml/2006/main" count="49" uniqueCount="45">
  <si>
    <t xml:space="preserve">SITUATION DE TRAVAUX — DEMANDE D'ACOMPTE</t>
  </si>
  <si>
    <t xml:space="preserve">Saisir les quantités ou pourcentages d'avancement cumulés. La retenue de garantie de 5 % et le net à payer sont calculés automatiquement.</t>
  </si>
  <si>
    <t xml:space="preserve">Marché / devis n°</t>
  </si>
  <si>
    <t xml:space="preserve">Situation n°</t>
  </si>
  <si>
    <t xml:space="preserve">Maître d'ouvrage</t>
  </si>
  <si>
    <t xml:space="preserve">Période</t>
  </si>
  <si>
    <t xml:space="preserve">du __/__ au __/__</t>
  </si>
  <si>
    <t xml:space="preserve">Entreprise</t>
  </si>
  <si>
    <t xml:space="preserve">Date</t>
  </si>
  <si>
    <t xml:space="preserve">__/__/20__</t>
  </si>
  <si>
    <t xml:space="preserve">Poste</t>
  </si>
  <si>
    <t xml:space="preserve">Désignation</t>
  </si>
  <si>
    <t xml:space="preserve">Unité</t>
  </si>
  <si>
    <t xml:space="preserve">Montant marché HT</t>
  </si>
  <si>
    <t xml:space="preserve">Avanc. antérieur</t>
  </si>
  <si>
    <t xml:space="preserve">Avanc. cumulé</t>
  </si>
  <si>
    <t xml:space="preserve">Montant cumulé HT</t>
  </si>
  <si>
    <t xml:space="preserve">% avanc.</t>
  </si>
  <si>
    <t xml:space="preserve">1.1</t>
  </si>
  <si>
    <t xml:space="preserve">Installation de chantier</t>
  </si>
  <si>
    <t xml:space="preserve">Ft</t>
  </si>
  <si>
    <t xml:space="preserve">2.1</t>
  </si>
  <si>
    <t xml:space="preserve">Gros œuvre — fondations</t>
  </si>
  <si>
    <t xml:space="preserve">2.2</t>
  </si>
  <si>
    <t xml:space="preserve">Gros œuvre — élévations</t>
  </si>
  <si>
    <t xml:space="preserve">3.1</t>
  </si>
  <si>
    <t xml:space="preserve">Charpente et couverture</t>
  </si>
  <si>
    <t xml:space="preserve">4.1</t>
  </si>
  <si>
    <t xml:space="preserve">Menuiseries extérieures</t>
  </si>
  <si>
    <t xml:space="preserve">Montant du marché HT</t>
  </si>
  <si>
    <t xml:space="preserve">Montant cumulé des travaux HT</t>
  </si>
  <si>
    <t xml:space="preserve">Montant déjà facturé HT (situations antérieures)</t>
  </si>
  <si>
    <t xml:space="preserve">MONTANT DE LA PRÉSENTE SITUATION HT</t>
  </si>
  <si>
    <t xml:space="preserve">Révision de prix / actualisation</t>
  </si>
  <si>
    <t xml:space="preserve">Travaux supplémentaires acceptés (HT)</t>
  </si>
  <si>
    <t xml:space="preserve">TOTAL HT DE LA SITUATION</t>
  </si>
  <si>
    <t xml:space="preserve">TVA</t>
  </si>
  <si>
    <t xml:space="preserve">TOTAL TTC</t>
  </si>
  <si>
    <t xml:space="preserve">Retenue de garantie 5 % (loi du 16 juillet 1971)</t>
  </si>
  <si>
    <t xml:space="preserve">Remboursement d'acompte / avance</t>
  </si>
  <si>
    <t xml:space="preserve">NET À PAYER</t>
  </si>
  <si>
    <t xml:space="preserve">Retenue de garantie : plafonnée à 5 % du montant des travaux (loi n° 71-584 du 16 juillet 1971, d'ordre public). Elle doit être prévue au contrat, consignée entre les mains d'un tiers, et est libérée un an après la réception sauf opposition motivée notifiée par lettre recommandée. Elle peut être remplacée par une caution personnelle et solidaire.</t>
  </si>
  <si>
    <t xml:space="preserve">L'entreprise</t>
  </si>
  <si>
    <t xml:space="preserve">Le maître d'œuvre</t>
  </si>
  <si>
    <t xml:space="preserve">Le maître d'ouvrage</t>
  </si>
</sst>
</file>

<file path=xl/styles.xml><?xml version="1.0" encoding="utf-8"?>
<styleSheet xmlns="http://schemas.openxmlformats.org/spreadsheetml/2006/main">
  <numFmts count="4">
    <numFmt numFmtId="164" formatCode="General"/>
    <numFmt numFmtId="165" formatCode="#,##0.00&quot; €&quot;"/>
    <numFmt numFmtId="166" formatCode="0%"/>
    <numFmt numFmtId="167" formatCode="0.0%"/>
  </numFmts>
  <fonts count="11">
    <font>
      <sz val="11"/>
      <color theme="1"/>
      <name val="Calibri"/>
      <family val="2"/>
      <charset val="1"/>
    </font>
    <font>
      <sz val="10"/>
      <name val="Arial"/>
      <family val="0"/>
    </font>
    <font>
      <sz val="10"/>
      <name val="Arial"/>
      <family val="0"/>
    </font>
    <font>
      <sz val="10"/>
      <name val="Arial"/>
      <family val="0"/>
    </font>
    <font>
      <b val="true"/>
      <sz val="14"/>
      <color rgb="FFFFFFFF"/>
      <name val="Arial"/>
      <family val="0"/>
      <charset val="1"/>
    </font>
    <font>
      <i val="true"/>
      <sz val="8"/>
      <color rgb="FF666666"/>
      <name val="Arial"/>
      <family val="0"/>
      <charset val="1"/>
    </font>
    <font>
      <b val="true"/>
      <sz val="10"/>
      <name val="Arial"/>
      <family val="0"/>
      <charset val="1"/>
    </font>
    <font>
      <sz val="10"/>
      <color rgb="FF0000FF"/>
      <name val="Arial"/>
      <family val="0"/>
      <charset val="1"/>
    </font>
    <font>
      <b val="true"/>
      <sz val="10"/>
      <color rgb="FFFFFFFF"/>
      <name val="Arial"/>
      <family val="0"/>
      <charset val="1"/>
    </font>
    <font>
      <sz val="10"/>
      <name val="Arial"/>
      <family val="0"/>
      <charset val="1"/>
    </font>
    <font>
      <b val="true"/>
      <sz val="12"/>
      <name val="Arial"/>
      <family val="0"/>
      <charset val="1"/>
    </font>
  </fonts>
  <fills count="7">
    <fill>
      <patternFill patternType="none"/>
    </fill>
    <fill>
      <patternFill patternType="gray125"/>
    </fill>
    <fill>
      <patternFill patternType="solid">
        <fgColor rgb="FF1B3A6B"/>
        <bgColor rgb="FF333333"/>
      </patternFill>
    </fill>
    <fill>
      <patternFill patternType="solid">
        <fgColor rgb="FFF2F4F7"/>
        <bgColor rgb="FFFFFFFF"/>
      </patternFill>
    </fill>
    <fill>
      <patternFill patternType="solid">
        <fgColor rgb="FFFFF6D6"/>
        <bgColor rgb="FFF2F4F7"/>
      </patternFill>
    </fill>
    <fill>
      <patternFill patternType="solid">
        <fgColor rgb="FF2E5490"/>
        <bgColor rgb="FF1B3A6B"/>
      </patternFill>
    </fill>
    <fill>
      <patternFill patternType="solid">
        <fgColor rgb="FFFFE0E3"/>
        <bgColor rgb="FFFFF6D6"/>
      </patternFill>
    </fill>
  </fills>
  <borders count="2">
    <border diagonalUp="false" diagonalDown="false">
      <left/>
      <right/>
      <top/>
      <bottom/>
      <diagonal/>
    </border>
    <border diagonalUp="false" diagonalDown="false">
      <left style="thin">
        <color rgb="FFB8C2CC"/>
      </left>
      <right style="thin">
        <color rgb="FFB8C2CC"/>
      </right>
      <top style="thin">
        <color rgb="FFB8C2CC"/>
      </top>
      <bottom style="thin">
        <color rgb="FFB8C2CC"/>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1">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center" vertical="center" textRotation="0" wrapText="true" indent="0" shrinkToFit="false"/>
      <protection locked="true" hidden="false"/>
    </xf>
    <xf numFmtId="164" fontId="5" fillId="0" borderId="0" xfId="0" applyFont="true" applyBorder="true" applyAlignment="true" applyProtection="false">
      <alignment horizontal="left" vertical="center" textRotation="0" wrapText="true" indent="0" shrinkToFit="false"/>
      <protection locked="true" hidden="false"/>
    </xf>
    <xf numFmtId="164" fontId="6" fillId="3" borderId="1" xfId="0" applyFont="true" applyBorder="true" applyAlignment="true" applyProtection="false">
      <alignment horizontal="left" vertical="center" textRotation="0" wrapText="true" indent="0" shrinkToFit="false"/>
      <protection locked="true" hidden="false"/>
    </xf>
    <xf numFmtId="164" fontId="7" fillId="4" borderId="1" xfId="0" applyFont="true" applyBorder="true" applyAlignment="true" applyProtection="false">
      <alignment horizontal="left" vertical="center" textRotation="0" wrapText="true" indent="0" shrinkToFit="false"/>
      <protection locked="true" hidden="false"/>
    </xf>
    <xf numFmtId="164" fontId="8" fillId="5" borderId="1" xfId="0" applyFont="true" applyBorder="true" applyAlignment="true" applyProtection="false">
      <alignment horizontal="center" vertical="center" textRotation="0" wrapText="true" indent="0" shrinkToFit="false"/>
      <protection locked="true" hidden="false"/>
    </xf>
    <xf numFmtId="164" fontId="7" fillId="4" borderId="1" xfId="0" applyFont="true" applyBorder="true" applyAlignment="false" applyProtection="false">
      <alignment horizontal="general" vertical="bottom" textRotation="0" wrapText="false" indent="0" shrinkToFit="false"/>
      <protection locked="true" hidden="false"/>
    </xf>
    <xf numFmtId="164" fontId="9" fillId="0" borderId="1" xfId="0" applyFont="true" applyBorder="true" applyAlignment="true" applyProtection="false">
      <alignment horizontal="center" vertical="center" textRotation="0" wrapText="true" indent="0" shrinkToFit="false"/>
      <protection locked="true" hidden="false"/>
    </xf>
    <xf numFmtId="165" fontId="7" fillId="4" borderId="1" xfId="0" applyFont="true" applyBorder="true" applyAlignment="false" applyProtection="false">
      <alignment horizontal="general" vertical="bottom" textRotation="0" wrapText="false" indent="0" shrinkToFit="false"/>
      <protection locked="true" hidden="false"/>
    </xf>
    <xf numFmtId="166" fontId="7" fillId="4" borderId="1" xfId="0" applyFont="true" applyBorder="true" applyAlignment="false" applyProtection="false">
      <alignment horizontal="general" vertical="bottom" textRotation="0" wrapText="false" indent="0" shrinkToFit="false"/>
      <protection locked="true" hidden="false"/>
    </xf>
    <xf numFmtId="165" fontId="9" fillId="0" borderId="1" xfId="0" applyFont="true" applyBorder="true" applyAlignment="false" applyProtection="false">
      <alignment horizontal="general" vertical="bottom" textRotation="0" wrapText="false" indent="0" shrinkToFit="false"/>
      <protection locked="true" hidden="false"/>
    </xf>
    <xf numFmtId="167" fontId="9" fillId="0" borderId="1" xfId="0" applyFont="true" applyBorder="true" applyAlignment="false" applyProtection="false">
      <alignment horizontal="general" vertical="bottom" textRotation="0" wrapText="false" indent="0" shrinkToFit="false"/>
      <protection locked="true" hidden="false"/>
    </xf>
    <xf numFmtId="164" fontId="9" fillId="4" borderId="1" xfId="0" applyFont="true" applyBorder="true" applyAlignment="false" applyProtection="false">
      <alignment horizontal="general" vertical="bottom" textRotation="0" wrapText="false" indent="0" shrinkToFit="false"/>
      <protection locked="true" hidden="false"/>
    </xf>
    <xf numFmtId="164" fontId="9" fillId="0" borderId="1" xfId="0" applyFont="true" applyBorder="true" applyAlignment="false" applyProtection="false">
      <alignment horizontal="general" vertical="bottom" textRotation="0" wrapText="false" indent="0" shrinkToFit="false"/>
      <protection locked="true" hidden="false"/>
    </xf>
    <xf numFmtId="166" fontId="9" fillId="4" borderId="1" xfId="0" applyFont="true" applyBorder="true" applyAlignment="false" applyProtection="false">
      <alignment horizontal="general" vertical="bottom" textRotation="0" wrapText="false" indent="0" shrinkToFit="false"/>
      <protection locked="true" hidden="false"/>
    </xf>
    <xf numFmtId="164" fontId="6" fillId="0" borderId="1" xfId="0" applyFont="true" applyBorder="true" applyAlignment="true" applyProtection="false">
      <alignment horizontal="left" vertical="center" textRotation="0" wrapText="true" indent="0" shrinkToFit="false"/>
      <protection locked="true" hidden="false"/>
    </xf>
    <xf numFmtId="165" fontId="6" fillId="0" borderId="1" xfId="0" applyFont="true" applyBorder="tru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7" fontId="7" fillId="4" borderId="1" xfId="0" applyFont="true" applyBorder="true" applyAlignment="false" applyProtection="false">
      <alignment horizontal="general" vertical="bottom" textRotation="0" wrapText="false" indent="0" shrinkToFit="false"/>
      <protection locked="true" hidden="false"/>
    </xf>
    <xf numFmtId="165" fontId="10" fillId="6" borderId="1" xfId="0" applyFont="true" applyBorder="tru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8C2CC"/>
      <rgbColor rgb="FF808080"/>
      <rgbColor rgb="FF9999FF"/>
      <rgbColor rgb="FF993366"/>
      <rgbColor rgb="FFFFF6D6"/>
      <rgbColor rgb="FFF2F4F7"/>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E0E3"/>
      <rgbColor rgb="FF3366FF"/>
      <rgbColor rgb="FF33CCCC"/>
      <rgbColor rgb="FF99CC00"/>
      <rgbColor rgb="FFFFCC00"/>
      <rgbColor rgb="FFFF9900"/>
      <rgbColor rgb="FFFF6600"/>
      <rgbColor rgb="FF666666"/>
      <rgbColor rgb="FF969696"/>
      <rgbColor rgb="FF1B3A6B"/>
      <rgbColor rgb="FF339966"/>
      <rgbColor rgb="FF003300"/>
      <rgbColor rgb="FF333300"/>
      <rgbColor rgb="FF993300"/>
      <rgbColor rgb="FF993366"/>
      <rgbColor rgb="FF2E5490"/>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45"/>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2" min="2" style="0" width="40"/>
    <col collapsed="false" customWidth="true" hidden="false" outlineLevel="0" max="3" min="3" style="0" width="8"/>
    <col collapsed="false" customWidth="true" hidden="false" outlineLevel="0" max="4" min="4" style="0" width="12"/>
    <col collapsed="false" customWidth="true" hidden="false" outlineLevel="0" max="6" min="5" style="0" width="13"/>
    <col collapsed="false" customWidth="true" hidden="false" outlineLevel="0" max="7" min="7" style="0" width="15"/>
    <col collapsed="false" customWidth="true" hidden="false" outlineLevel="0" max="8" min="8" style="0" width="12"/>
  </cols>
  <sheetData>
    <row r="1" customFormat="false" ht="30" hidden="false" customHeight="true" outlineLevel="0" collapsed="false">
      <c r="A1" s="1" t="s">
        <v>0</v>
      </c>
      <c r="B1" s="1"/>
      <c r="C1" s="1"/>
      <c r="D1" s="1"/>
      <c r="E1" s="1"/>
      <c r="F1" s="1"/>
      <c r="G1" s="1"/>
      <c r="H1" s="1"/>
    </row>
    <row r="2" customFormat="false" ht="27.75" hidden="false" customHeight="true" outlineLevel="0" collapsed="false">
      <c r="A2" s="2" t="s">
        <v>1</v>
      </c>
      <c r="B2" s="2"/>
      <c r="C2" s="2"/>
      <c r="D2" s="2"/>
      <c r="E2" s="2"/>
      <c r="F2" s="2"/>
      <c r="G2" s="2"/>
      <c r="H2" s="2"/>
    </row>
    <row r="4" customFormat="false" ht="23.85" hidden="false" customHeight="false" outlineLevel="0" collapsed="false">
      <c r="A4" s="3" t="s">
        <v>2</v>
      </c>
      <c r="B4" s="4"/>
      <c r="E4" s="3" t="s">
        <v>3</v>
      </c>
      <c r="F4" s="4" t="n">
        <v>1</v>
      </c>
    </row>
    <row r="5" customFormat="false" ht="35.05" hidden="false" customHeight="false" outlineLevel="0" collapsed="false">
      <c r="A5" s="3" t="s">
        <v>4</v>
      </c>
      <c r="B5" s="4"/>
      <c r="E5" s="3" t="s">
        <v>5</v>
      </c>
      <c r="F5" s="4" t="s">
        <v>6</v>
      </c>
    </row>
    <row r="6" customFormat="false" ht="23.85" hidden="false" customHeight="false" outlineLevel="0" collapsed="false">
      <c r="A6" s="3" t="s">
        <v>7</v>
      </c>
      <c r="B6" s="4"/>
      <c r="E6" s="3" t="s">
        <v>8</v>
      </c>
      <c r="F6" s="4" t="s">
        <v>9</v>
      </c>
    </row>
    <row r="8" customFormat="false" ht="27.75" hidden="false" customHeight="true" outlineLevel="0" collapsed="false">
      <c r="A8" s="5" t="s">
        <v>10</v>
      </c>
      <c r="B8" s="5" t="s">
        <v>11</v>
      </c>
      <c r="C8" s="5" t="s">
        <v>12</v>
      </c>
      <c r="D8" s="5" t="s">
        <v>13</v>
      </c>
      <c r="E8" s="5" t="s">
        <v>14</v>
      </c>
      <c r="F8" s="5" t="s">
        <v>15</v>
      </c>
      <c r="G8" s="5" t="s">
        <v>16</v>
      </c>
      <c r="H8" s="5" t="s">
        <v>17</v>
      </c>
    </row>
    <row r="9" customFormat="false" ht="15" hidden="false" customHeight="false" outlineLevel="0" collapsed="false">
      <c r="A9" s="6" t="s">
        <v>18</v>
      </c>
      <c r="B9" s="6" t="s">
        <v>19</v>
      </c>
      <c r="C9" s="7" t="s">
        <v>20</v>
      </c>
      <c r="D9" s="8" t="n">
        <v>4500</v>
      </c>
      <c r="E9" s="9" t="n">
        <v>1</v>
      </c>
      <c r="F9" s="9" t="n">
        <v>1</v>
      </c>
      <c r="G9" s="10" t="n">
        <f aca="false">IFERROR(D9*F9,0)</f>
        <v>4500</v>
      </c>
      <c r="H9" s="11" t="n">
        <f aca="false">IFERROR(F9,0)</f>
        <v>1</v>
      </c>
    </row>
    <row r="10" customFormat="false" ht="15" hidden="false" customHeight="false" outlineLevel="0" collapsed="false">
      <c r="A10" s="6" t="s">
        <v>21</v>
      </c>
      <c r="B10" s="6" t="s">
        <v>22</v>
      </c>
      <c r="C10" s="7" t="s">
        <v>20</v>
      </c>
      <c r="D10" s="8" t="n">
        <v>38000</v>
      </c>
      <c r="E10" s="9" t="n">
        <v>1</v>
      </c>
      <c r="F10" s="9" t="n">
        <v>1</v>
      </c>
      <c r="G10" s="10" t="n">
        <f aca="false">IFERROR(D10*F10,0)</f>
        <v>38000</v>
      </c>
      <c r="H10" s="11" t="n">
        <f aca="false">IFERROR(F10,0)</f>
        <v>1</v>
      </c>
    </row>
    <row r="11" customFormat="false" ht="15" hidden="false" customHeight="false" outlineLevel="0" collapsed="false">
      <c r="A11" s="6" t="s">
        <v>23</v>
      </c>
      <c r="B11" s="6" t="s">
        <v>24</v>
      </c>
      <c r="C11" s="7" t="s">
        <v>20</v>
      </c>
      <c r="D11" s="8" t="n">
        <v>52000</v>
      </c>
      <c r="E11" s="9" t="n">
        <v>0.6</v>
      </c>
      <c r="F11" s="9" t="n">
        <v>0.85</v>
      </c>
      <c r="G11" s="10" t="n">
        <f aca="false">IFERROR(D11*F11,0)</f>
        <v>44200</v>
      </c>
      <c r="H11" s="11" t="n">
        <f aca="false">IFERROR(F11,0)</f>
        <v>0.85</v>
      </c>
    </row>
    <row r="12" customFormat="false" ht="15" hidden="false" customHeight="false" outlineLevel="0" collapsed="false">
      <c r="A12" s="6" t="s">
        <v>25</v>
      </c>
      <c r="B12" s="6" t="s">
        <v>26</v>
      </c>
      <c r="C12" s="7" t="s">
        <v>20</v>
      </c>
      <c r="D12" s="8" t="n">
        <v>29000</v>
      </c>
      <c r="E12" s="9" t="n">
        <v>0</v>
      </c>
      <c r="F12" s="9" t="n">
        <v>0.4</v>
      </c>
      <c r="G12" s="10" t="n">
        <f aca="false">IFERROR(D12*F12,0)</f>
        <v>11600</v>
      </c>
      <c r="H12" s="11" t="n">
        <f aca="false">IFERROR(F12,0)</f>
        <v>0.4</v>
      </c>
    </row>
    <row r="13" customFormat="false" ht="15" hidden="false" customHeight="false" outlineLevel="0" collapsed="false">
      <c r="A13" s="6" t="s">
        <v>27</v>
      </c>
      <c r="B13" s="6" t="s">
        <v>28</v>
      </c>
      <c r="C13" s="7" t="s">
        <v>20</v>
      </c>
      <c r="D13" s="8" t="n">
        <v>18500</v>
      </c>
      <c r="E13" s="9" t="n">
        <v>0</v>
      </c>
      <c r="F13" s="9" t="n">
        <v>0</v>
      </c>
      <c r="G13" s="10" t="n">
        <f aca="false">IFERROR(D13*F13,0)</f>
        <v>0</v>
      </c>
      <c r="H13" s="11" t="n">
        <f aca="false">IFERROR(F13,0)</f>
        <v>0</v>
      </c>
    </row>
    <row r="14" customFormat="false" ht="15" hidden="false" customHeight="false" outlineLevel="0" collapsed="false">
      <c r="A14" s="12"/>
      <c r="B14" s="12"/>
      <c r="C14" s="13"/>
      <c r="D14" s="12"/>
      <c r="E14" s="14"/>
      <c r="F14" s="14"/>
      <c r="G14" s="10" t="n">
        <f aca="false">IFERROR(D14*F14,0)</f>
        <v>0</v>
      </c>
      <c r="H14" s="11" t="n">
        <f aca="false">IFERROR(F14,0)</f>
        <v>0</v>
      </c>
    </row>
    <row r="15" customFormat="false" ht="15" hidden="false" customHeight="false" outlineLevel="0" collapsed="false">
      <c r="A15" s="12"/>
      <c r="B15" s="12"/>
      <c r="C15" s="13"/>
      <c r="D15" s="12"/>
      <c r="E15" s="14"/>
      <c r="F15" s="14"/>
      <c r="G15" s="10" t="n">
        <f aca="false">IFERROR(D15*F15,0)</f>
        <v>0</v>
      </c>
      <c r="H15" s="11" t="n">
        <f aca="false">IFERROR(F15,0)</f>
        <v>0</v>
      </c>
    </row>
    <row r="16" customFormat="false" ht="15" hidden="false" customHeight="false" outlineLevel="0" collapsed="false">
      <c r="A16" s="12"/>
      <c r="B16" s="12"/>
      <c r="C16" s="13"/>
      <c r="D16" s="12"/>
      <c r="E16" s="14"/>
      <c r="F16" s="14"/>
      <c r="G16" s="10" t="n">
        <f aca="false">IFERROR(D16*F16,0)</f>
        <v>0</v>
      </c>
      <c r="H16" s="11" t="n">
        <f aca="false">IFERROR(F16,0)</f>
        <v>0</v>
      </c>
    </row>
    <row r="17" customFormat="false" ht="15" hidden="false" customHeight="false" outlineLevel="0" collapsed="false">
      <c r="A17" s="12"/>
      <c r="B17" s="12"/>
      <c r="C17" s="13"/>
      <c r="D17" s="12"/>
      <c r="E17" s="14"/>
      <c r="F17" s="14"/>
      <c r="G17" s="10" t="n">
        <f aca="false">IFERROR(D17*F17,0)</f>
        <v>0</v>
      </c>
      <c r="H17" s="11" t="n">
        <f aca="false">IFERROR(F17,0)</f>
        <v>0</v>
      </c>
    </row>
    <row r="18" customFormat="false" ht="15" hidden="false" customHeight="false" outlineLevel="0" collapsed="false">
      <c r="A18" s="12"/>
      <c r="B18" s="12"/>
      <c r="C18" s="13"/>
      <c r="D18" s="12"/>
      <c r="E18" s="14"/>
      <c r="F18" s="14"/>
      <c r="G18" s="10" t="n">
        <f aca="false">IFERROR(D18*F18,0)</f>
        <v>0</v>
      </c>
      <c r="H18" s="11" t="n">
        <f aca="false">IFERROR(F18,0)</f>
        <v>0</v>
      </c>
    </row>
    <row r="19" customFormat="false" ht="15" hidden="false" customHeight="false" outlineLevel="0" collapsed="false">
      <c r="A19" s="12"/>
      <c r="B19" s="12"/>
      <c r="C19" s="13"/>
      <c r="D19" s="12"/>
      <c r="E19" s="14"/>
      <c r="F19" s="14"/>
      <c r="G19" s="10" t="n">
        <f aca="false">IFERROR(D19*F19,0)</f>
        <v>0</v>
      </c>
      <c r="H19" s="11" t="n">
        <f aca="false">IFERROR(F19,0)</f>
        <v>0</v>
      </c>
    </row>
    <row r="20" customFormat="false" ht="15" hidden="false" customHeight="false" outlineLevel="0" collapsed="false">
      <c r="A20" s="12"/>
      <c r="B20" s="12"/>
      <c r="C20" s="13"/>
      <c r="D20" s="12"/>
      <c r="E20" s="14"/>
      <c r="F20" s="14"/>
      <c r="G20" s="10" t="n">
        <f aca="false">IFERROR(D20*F20,0)</f>
        <v>0</v>
      </c>
      <c r="H20" s="11" t="n">
        <f aca="false">IFERROR(F20,0)</f>
        <v>0</v>
      </c>
    </row>
    <row r="21" customFormat="false" ht="15" hidden="false" customHeight="false" outlineLevel="0" collapsed="false">
      <c r="A21" s="12"/>
      <c r="B21" s="12"/>
      <c r="C21" s="13"/>
      <c r="D21" s="12"/>
      <c r="E21" s="14"/>
      <c r="F21" s="14"/>
      <c r="G21" s="10" t="n">
        <f aca="false">IFERROR(D21*F21,0)</f>
        <v>0</v>
      </c>
      <c r="H21" s="11" t="n">
        <f aca="false">IFERROR(F21,0)</f>
        <v>0</v>
      </c>
    </row>
    <row r="22" customFormat="false" ht="15" hidden="false" customHeight="false" outlineLevel="0" collapsed="false">
      <c r="A22" s="12"/>
      <c r="B22" s="12"/>
      <c r="C22" s="13"/>
      <c r="D22" s="12"/>
      <c r="E22" s="14"/>
      <c r="F22" s="14"/>
      <c r="G22" s="10" t="n">
        <f aca="false">IFERROR(D22*F22,0)</f>
        <v>0</v>
      </c>
      <c r="H22" s="11" t="n">
        <f aca="false">IFERROR(F22,0)</f>
        <v>0</v>
      </c>
    </row>
    <row r="23" customFormat="false" ht="15" hidden="false" customHeight="false" outlineLevel="0" collapsed="false">
      <c r="A23" s="12"/>
      <c r="B23" s="12"/>
      <c r="C23" s="13"/>
      <c r="D23" s="12"/>
      <c r="E23" s="14"/>
      <c r="F23" s="14"/>
      <c r="G23" s="10" t="n">
        <f aca="false">IFERROR(D23*F23,0)</f>
        <v>0</v>
      </c>
      <c r="H23" s="11" t="n">
        <f aca="false">IFERROR(F23,0)</f>
        <v>0</v>
      </c>
    </row>
    <row r="24" customFormat="false" ht="15" hidden="false" customHeight="false" outlineLevel="0" collapsed="false">
      <c r="A24" s="12"/>
      <c r="B24" s="12"/>
      <c r="C24" s="13"/>
      <c r="D24" s="12"/>
      <c r="E24" s="14"/>
      <c r="F24" s="14"/>
      <c r="G24" s="10" t="n">
        <f aca="false">IFERROR(D24*F24,0)</f>
        <v>0</v>
      </c>
      <c r="H24" s="11" t="n">
        <f aca="false">IFERROR(F24,0)</f>
        <v>0</v>
      </c>
    </row>
    <row r="25" customFormat="false" ht="15" hidden="false" customHeight="false" outlineLevel="0" collapsed="false">
      <c r="A25" s="12"/>
      <c r="B25" s="12"/>
      <c r="C25" s="13"/>
      <c r="D25" s="12"/>
      <c r="E25" s="14"/>
      <c r="F25" s="14"/>
      <c r="G25" s="10" t="n">
        <f aca="false">IFERROR(D25*F25,0)</f>
        <v>0</v>
      </c>
      <c r="H25" s="11" t="n">
        <f aca="false">IFERROR(F25,0)</f>
        <v>0</v>
      </c>
    </row>
    <row r="26" customFormat="false" ht="15" hidden="false" customHeight="false" outlineLevel="0" collapsed="false">
      <c r="A26" s="12"/>
      <c r="B26" s="12"/>
      <c r="C26" s="13"/>
      <c r="D26" s="12"/>
      <c r="E26" s="14"/>
      <c r="F26" s="14"/>
      <c r="G26" s="10" t="n">
        <f aca="false">IFERROR(D26*F26,0)</f>
        <v>0</v>
      </c>
      <c r="H26" s="11" t="n">
        <f aca="false">IFERROR(F26,0)</f>
        <v>0</v>
      </c>
    </row>
    <row r="27" customFormat="false" ht="15" hidden="false" customHeight="false" outlineLevel="0" collapsed="false">
      <c r="A27" s="12"/>
      <c r="B27" s="12"/>
      <c r="C27" s="13"/>
      <c r="D27" s="12"/>
      <c r="E27" s="14"/>
      <c r="F27" s="14"/>
      <c r="G27" s="10" t="n">
        <f aca="false">IFERROR(D27*F27,0)</f>
        <v>0</v>
      </c>
      <c r="H27" s="11" t="n">
        <f aca="false">IFERROR(F27,0)</f>
        <v>0</v>
      </c>
    </row>
    <row r="28" customFormat="false" ht="15" hidden="false" customHeight="false" outlineLevel="0" collapsed="false">
      <c r="A28" s="12"/>
      <c r="B28" s="12"/>
      <c r="C28" s="13"/>
      <c r="D28" s="12"/>
      <c r="E28" s="14"/>
      <c r="F28" s="14"/>
      <c r="G28" s="10" t="n">
        <f aca="false">IFERROR(D28*F28,0)</f>
        <v>0</v>
      </c>
      <c r="H28" s="11" t="n">
        <f aca="false">IFERROR(F28,0)</f>
        <v>0</v>
      </c>
    </row>
    <row r="30" customFormat="false" ht="15" hidden="false" customHeight="true" outlineLevel="0" collapsed="false">
      <c r="A30" s="15" t="s">
        <v>29</v>
      </c>
      <c r="B30" s="15"/>
      <c r="C30" s="15"/>
      <c r="D30" s="15"/>
      <c r="E30" s="15"/>
      <c r="F30" s="15"/>
      <c r="G30" s="16" t="n">
        <f aca="false">SUM(D9:D28)</f>
        <v>142000</v>
      </c>
      <c r="H30" s="17"/>
    </row>
    <row r="31" customFormat="false" ht="15" hidden="false" customHeight="true" outlineLevel="0" collapsed="false">
      <c r="A31" s="15" t="s">
        <v>30</v>
      </c>
      <c r="B31" s="15"/>
      <c r="C31" s="15"/>
      <c r="D31" s="15"/>
      <c r="E31" s="15"/>
      <c r="F31" s="15"/>
      <c r="G31" s="16" t="n">
        <f aca="false">SUM(G9:G28)</f>
        <v>98300</v>
      </c>
      <c r="H31" s="17"/>
    </row>
    <row r="32" customFormat="false" ht="15" hidden="false" customHeight="true" outlineLevel="0" collapsed="false">
      <c r="A32" s="15" t="s">
        <v>31</v>
      </c>
      <c r="B32" s="15"/>
      <c r="C32" s="15"/>
      <c r="D32" s="15"/>
      <c r="E32" s="15"/>
      <c r="F32" s="15"/>
      <c r="G32" s="16" t="n">
        <f aca="false">SUMPRODUCT(D9:D28,E9:E28)</f>
        <v>73700</v>
      </c>
      <c r="H32" s="17"/>
    </row>
    <row r="33" customFormat="false" ht="15" hidden="false" customHeight="true" outlineLevel="0" collapsed="false">
      <c r="A33" s="15" t="s">
        <v>32</v>
      </c>
      <c r="B33" s="15"/>
      <c r="C33" s="15"/>
      <c r="D33" s="15"/>
      <c r="E33" s="15"/>
      <c r="F33" s="15"/>
      <c r="G33" s="16" t="n">
        <f aca="false">G31-G32</f>
        <v>24600</v>
      </c>
      <c r="H33" s="17"/>
    </row>
    <row r="34" customFormat="false" ht="15" hidden="false" customHeight="true" outlineLevel="0" collapsed="false">
      <c r="A34" s="15" t="s">
        <v>33</v>
      </c>
      <c r="B34" s="15"/>
      <c r="C34" s="15"/>
      <c r="D34" s="15"/>
      <c r="E34" s="15"/>
      <c r="F34" s="15"/>
      <c r="G34" s="8" t="n">
        <v>0</v>
      </c>
      <c r="H34" s="17"/>
    </row>
    <row r="35" customFormat="false" ht="15" hidden="false" customHeight="true" outlineLevel="0" collapsed="false">
      <c r="A35" s="15" t="s">
        <v>34</v>
      </c>
      <c r="B35" s="15"/>
      <c r="C35" s="15"/>
      <c r="D35" s="15"/>
      <c r="E35" s="15"/>
      <c r="F35" s="15"/>
      <c r="G35" s="8" t="n">
        <v>0</v>
      </c>
      <c r="H35" s="17"/>
    </row>
    <row r="36" customFormat="false" ht="15" hidden="false" customHeight="true" outlineLevel="0" collapsed="false">
      <c r="A36" s="15" t="s">
        <v>35</v>
      </c>
      <c r="B36" s="15"/>
      <c r="C36" s="15"/>
      <c r="D36" s="15"/>
      <c r="E36" s="15"/>
      <c r="F36" s="15"/>
      <c r="G36" s="16" t="n">
        <f aca="false">G33+G34+G35</f>
        <v>24600</v>
      </c>
      <c r="H36" s="17"/>
    </row>
    <row r="37" customFormat="false" ht="15" hidden="false" customHeight="true" outlineLevel="0" collapsed="false">
      <c r="A37" s="15" t="s">
        <v>36</v>
      </c>
      <c r="B37" s="15"/>
      <c r="C37" s="15"/>
      <c r="D37" s="15"/>
      <c r="E37" s="15"/>
      <c r="F37" s="15"/>
      <c r="G37" s="16" t="n">
        <f aca="false">ROUND(G36*H37,2)</f>
        <v>2460</v>
      </c>
      <c r="H37" s="18" t="n">
        <v>0.1</v>
      </c>
    </row>
    <row r="38" customFormat="false" ht="15" hidden="false" customHeight="true" outlineLevel="0" collapsed="false">
      <c r="A38" s="15" t="s">
        <v>37</v>
      </c>
      <c r="B38" s="15"/>
      <c r="C38" s="15"/>
      <c r="D38" s="15"/>
      <c r="E38" s="15"/>
      <c r="F38" s="15"/>
      <c r="G38" s="16" t="n">
        <f aca="false">G36+G37</f>
        <v>27060</v>
      </c>
      <c r="H38" s="17"/>
    </row>
    <row r="39" customFormat="false" ht="15" hidden="false" customHeight="true" outlineLevel="0" collapsed="false">
      <c r="A39" s="15" t="s">
        <v>38</v>
      </c>
      <c r="B39" s="15"/>
      <c r="C39" s="15"/>
      <c r="D39" s="15"/>
      <c r="E39" s="15"/>
      <c r="F39" s="15"/>
      <c r="G39" s="16" t="n">
        <f aca="false">ROUND(G38*H39,2)</f>
        <v>1353</v>
      </c>
      <c r="H39" s="18" t="n">
        <v>0.05</v>
      </c>
    </row>
    <row r="40" customFormat="false" ht="15" hidden="false" customHeight="true" outlineLevel="0" collapsed="false">
      <c r="A40" s="15" t="s">
        <v>39</v>
      </c>
      <c r="B40" s="15"/>
      <c r="C40" s="15"/>
      <c r="D40" s="15"/>
      <c r="E40" s="15"/>
      <c r="F40" s="15"/>
      <c r="G40" s="8" t="n">
        <v>0</v>
      </c>
      <c r="H40" s="17"/>
    </row>
    <row r="41" customFormat="false" ht="15" hidden="false" customHeight="true" outlineLevel="0" collapsed="false">
      <c r="A41" s="15" t="s">
        <v>40</v>
      </c>
      <c r="B41" s="15"/>
      <c r="C41" s="15"/>
      <c r="D41" s="15"/>
      <c r="E41" s="15"/>
      <c r="F41" s="15"/>
      <c r="G41" s="19" t="n">
        <f aca="false">G38-G39-G40</f>
        <v>25707</v>
      </c>
      <c r="H41" s="17"/>
    </row>
    <row r="43" customFormat="false" ht="27.75" hidden="false" customHeight="true" outlineLevel="0" collapsed="false">
      <c r="A43" s="2" t="s">
        <v>41</v>
      </c>
      <c r="B43" s="2"/>
      <c r="C43" s="2"/>
      <c r="D43" s="2"/>
      <c r="E43" s="2"/>
      <c r="F43" s="2"/>
      <c r="G43" s="2"/>
      <c r="H43" s="2"/>
    </row>
    <row r="45" customFormat="false" ht="15" hidden="false" customHeight="false" outlineLevel="0" collapsed="false">
      <c r="A45" s="20" t="s">
        <v>42</v>
      </c>
      <c r="D45" s="20" t="s">
        <v>43</v>
      </c>
      <c r="G45" s="20" t="s">
        <v>44</v>
      </c>
    </row>
  </sheetData>
  <mergeCells count="15">
    <mergeCell ref="A1:H1"/>
    <mergeCell ref="A2:H2"/>
    <mergeCell ref="A30:F30"/>
    <mergeCell ref="A31:F31"/>
    <mergeCell ref="A32:F32"/>
    <mergeCell ref="A33:F33"/>
    <mergeCell ref="A34:F34"/>
    <mergeCell ref="A35:F35"/>
    <mergeCell ref="A36:F36"/>
    <mergeCell ref="A37:F37"/>
    <mergeCell ref="A38:F38"/>
    <mergeCell ref="A39:F39"/>
    <mergeCell ref="A40:F40"/>
    <mergeCell ref="A41:F41"/>
    <mergeCell ref="A43:H4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2026-08-13T19:46:38Z</dcterms:created>
  <dc:creator>openpyxl</dc:creator>
  <dc:description/>
  <dc:language>en-US</dc:language>
  <cp:lastModifiedBy/>
  <dcterms:modified xsi:type="dcterms:W3CDTF">2026-08-13T19:46:38Z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